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a\Desktop\2019\"/>
    </mc:Choice>
  </mc:AlternateContent>
  <bookViews>
    <workbookView xWindow="0" yWindow="0" windowWidth="21600" windowHeight="10725" activeTab="3"/>
  </bookViews>
  <sheets>
    <sheet name="MEN-SINGLE" sheetId="1" r:id="rId1"/>
    <sheet name="WOMWN-SINGLE" sheetId="2" r:id="rId2"/>
    <sheet name="MEN-DOUBLE" sheetId="3" r:id="rId3"/>
    <sheet name="WOMEN-DOUBLE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3" l="1"/>
  <c r="M6" i="4"/>
  <c r="M9" i="4"/>
  <c r="M10" i="4"/>
  <c r="M11" i="4"/>
  <c r="M12" i="4"/>
  <c r="M7" i="4"/>
  <c r="M8" i="4"/>
  <c r="M5" i="4"/>
  <c r="Q10" i="3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4" i="1"/>
  <c r="O5" i="2"/>
  <c r="O6" i="2"/>
  <c r="O7" i="2"/>
  <c r="O8" i="2"/>
  <c r="O9" i="2"/>
  <c r="O10" i="2"/>
  <c r="O11" i="2"/>
  <c r="O12" i="2"/>
  <c r="O4" i="2"/>
  <c r="Q5" i="4"/>
  <c r="Q21" i="3"/>
  <c r="Q22" i="3"/>
  <c r="M21" i="3" l="1"/>
  <c r="M22" i="3"/>
  <c r="O21" i="3"/>
  <c r="O22" i="3"/>
  <c r="N21" i="3"/>
  <c r="L5" i="2" l="1"/>
  <c r="M19" i="1"/>
  <c r="L19" i="1"/>
  <c r="L10" i="1" l="1"/>
  <c r="Q16" i="3" l="1"/>
  <c r="O16" i="3"/>
  <c r="M16" i="3"/>
  <c r="Q15" i="3"/>
  <c r="O15" i="3"/>
  <c r="N15" i="3"/>
  <c r="M15" i="3"/>
  <c r="Q12" i="4"/>
  <c r="O12" i="4"/>
  <c r="Q11" i="4"/>
  <c r="O11" i="4"/>
  <c r="N11" i="4"/>
  <c r="Q10" i="4"/>
  <c r="O10" i="4"/>
  <c r="Q9" i="4"/>
  <c r="O9" i="4"/>
  <c r="N9" i="4"/>
  <c r="Q6" i="4"/>
  <c r="O6" i="4"/>
  <c r="O5" i="4"/>
  <c r="N5" i="4"/>
  <c r="Q18" i="3"/>
  <c r="O18" i="3"/>
  <c r="M18" i="3"/>
  <c r="Q17" i="3"/>
  <c r="O17" i="3"/>
  <c r="N17" i="3"/>
  <c r="M17" i="3"/>
  <c r="Q26" i="3"/>
  <c r="O26" i="3"/>
  <c r="M26" i="3"/>
  <c r="Q25" i="3"/>
  <c r="O25" i="3"/>
  <c r="N25" i="3"/>
  <c r="M25" i="3"/>
  <c r="Q6" i="3"/>
  <c r="O6" i="3"/>
  <c r="M6" i="3"/>
  <c r="Q5" i="3"/>
  <c r="O5" i="3"/>
  <c r="N5" i="3"/>
  <c r="M5" i="3"/>
  <c r="Q20" i="3"/>
  <c r="O20" i="3"/>
  <c r="M20" i="3"/>
  <c r="Q19" i="3"/>
  <c r="O19" i="3"/>
  <c r="N19" i="3"/>
  <c r="M19" i="3"/>
  <c r="Q12" i="3"/>
  <c r="O12" i="3"/>
  <c r="M12" i="3"/>
  <c r="Q11" i="3"/>
  <c r="O11" i="3"/>
  <c r="N11" i="3"/>
  <c r="M11" i="3"/>
  <c r="O10" i="3"/>
  <c r="M10" i="3"/>
  <c r="Q9" i="3"/>
  <c r="O9" i="3"/>
  <c r="N9" i="3"/>
  <c r="M9" i="3"/>
  <c r="Q8" i="3"/>
  <c r="O8" i="3"/>
  <c r="M8" i="3"/>
  <c r="Q7" i="3"/>
  <c r="O7" i="3"/>
  <c r="N7" i="3"/>
  <c r="M13" i="3"/>
  <c r="M14" i="3"/>
  <c r="M23" i="3"/>
  <c r="M24" i="3"/>
  <c r="M10" i="2" l="1"/>
  <c r="M12" i="2"/>
  <c r="M9" i="2"/>
  <c r="M7" i="2"/>
  <c r="M6" i="2"/>
  <c r="M4" i="2"/>
  <c r="M8" i="2"/>
  <c r="M11" i="2"/>
  <c r="M5" i="2"/>
  <c r="M20" i="1"/>
  <c r="M5" i="1"/>
  <c r="M18" i="1"/>
  <c r="M12" i="1"/>
  <c r="M10" i="1"/>
  <c r="M6" i="1"/>
  <c r="M16" i="1"/>
  <c r="M11" i="1"/>
  <c r="M4" i="1"/>
  <c r="M21" i="1"/>
  <c r="M14" i="1"/>
  <c r="M17" i="1"/>
  <c r="M13" i="1"/>
  <c r="M23" i="1"/>
  <c r="M9" i="1"/>
  <c r="M24" i="1"/>
  <c r="M8" i="1"/>
  <c r="M22" i="1"/>
  <c r="M15" i="1"/>
  <c r="M7" i="1"/>
  <c r="L7" i="2" l="1"/>
  <c r="L11" i="2"/>
  <c r="L9" i="2"/>
  <c r="L10" i="2"/>
  <c r="L8" i="2"/>
  <c r="L4" i="2"/>
  <c r="L12" i="2"/>
  <c r="L6" i="2"/>
  <c r="L7" i="1"/>
  <c r="L20" i="1"/>
  <c r="L8" i="1"/>
  <c r="L17" i="1"/>
  <c r="L22" i="1"/>
  <c r="L16" i="1"/>
  <c r="L12" i="1"/>
  <c r="L6" i="1"/>
  <c r="L5" i="1"/>
  <c r="L11" i="1"/>
  <c r="L9" i="1"/>
  <c r="L18" i="1"/>
  <c r="L4" i="1"/>
  <c r="L24" i="1"/>
  <c r="L15" i="1"/>
  <c r="L23" i="1"/>
  <c r="L21" i="1"/>
  <c r="L13" i="1"/>
  <c r="L14" i="1"/>
  <c r="Q8" i="4" l="1"/>
  <c r="O8" i="4"/>
  <c r="Q7" i="4"/>
  <c r="O7" i="4"/>
  <c r="N7" i="4"/>
  <c r="Q24" i="3"/>
  <c r="O24" i="3"/>
  <c r="Q23" i="3"/>
  <c r="O23" i="3"/>
  <c r="N23" i="3"/>
  <c r="Q14" i="3"/>
  <c r="O14" i="3"/>
  <c r="Q13" i="3"/>
  <c r="O13" i="3"/>
  <c r="N13" i="3"/>
</calcChain>
</file>

<file path=xl/sharedStrings.xml><?xml version="1.0" encoding="utf-8"?>
<sst xmlns="http://schemas.openxmlformats.org/spreadsheetml/2006/main" count="334" uniqueCount="120">
  <si>
    <t>VKSKGESTAS</t>
  </si>
  <si>
    <t>#</t>
  </si>
  <si>
    <t>Name</t>
  </si>
  <si>
    <t>Surname</t>
  </si>
  <si>
    <t>GESTAS</t>
  </si>
  <si>
    <t>ILONA</t>
  </si>
  <si>
    <t>OZOLA</t>
  </si>
  <si>
    <t>RASMA</t>
  </si>
  <si>
    <t>MAURINA</t>
  </si>
  <si>
    <t>GUMBRYS</t>
  </si>
  <si>
    <t>ROMANAS</t>
  </si>
  <si>
    <t>DOVYDAS</t>
  </si>
  <si>
    <t>ALEKSANDR</t>
  </si>
  <si>
    <t>PLAVSKIJ</t>
  </si>
  <si>
    <t>DAINIUS</t>
  </si>
  <si>
    <t>SABONIS</t>
  </si>
  <si>
    <t>VILNIUS</t>
  </si>
  <si>
    <t>PIOTR</t>
  </si>
  <si>
    <t>GNYSKA</t>
  </si>
  <si>
    <t>GUNTARS</t>
  </si>
  <si>
    <t>BEISONS</t>
  </si>
  <si>
    <t>VLADIMIRS</t>
  </si>
  <si>
    <t>LAGUNOVS</t>
  </si>
  <si>
    <t>DAINIS</t>
  </si>
  <si>
    <t>GIRTS</t>
  </si>
  <si>
    <t>GABRANS</t>
  </si>
  <si>
    <t>MARIS</t>
  </si>
  <si>
    <t>DUKURS</t>
  </si>
  <si>
    <t>ELI</t>
  </si>
  <si>
    <t>HAGA</t>
  </si>
  <si>
    <t>TARTU</t>
  </si>
  <si>
    <t>FREDI</t>
  </si>
  <si>
    <t>KARINDI</t>
  </si>
  <si>
    <t>VEIKKO</t>
  </si>
  <si>
    <t>PARIKKA</t>
  </si>
  <si>
    <t>JAANO</t>
  </si>
  <si>
    <t>MARIPUU</t>
  </si>
  <si>
    <t>BOGDAN</t>
  </si>
  <si>
    <t>PROKOPJUK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</si>
  <si>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</si>
  <si>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</si>
  <si>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</si>
  <si>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</si>
  <si>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</si>
  <si>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</si>
  <si>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</si>
  <si>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</si>
  <si>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</si>
  <si>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</si>
  <si>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</si>
  <si>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</si>
  <si>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</si>
  <si>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</si>
  <si>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</si>
  <si>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</si>
  <si>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</si>
  <si>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</si>
  <si>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</si>
  <si>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</si>
  <si>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</si>
  <si>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KAAR</t>
  </si>
  <si>
    <t>POMORZE</t>
  </si>
  <si>
    <t xml:space="preserve">                                                                                                                                                                             </t>
  </si>
  <si>
    <t>TALKUR</t>
  </si>
  <si>
    <t>Club</t>
  </si>
  <si>
    <t>City</t>
  </si>
  <si>
    <t>Grand total</t>
  </si>
  <si>
    <t>Total</t>
  </si>
  <si>
    <t>Ave.</t>
  </si>
  <si>
    <t>Place</t>
  </si>
  <si>
    <t>G1</t>
  </si>
  <si>
    <t>G2</t>
  </si>
  <si>
    <t>G3</t>
  </si>
  <si>
    <t>G4</t>
  </si>
  <si>
    <t>G5</t>
  </si>
  <si>
    <t>G6</t>
  </si>
  <si>
    <t>Pos.</t>
  </si>
  <si>
    <t>High game</t>
  </si>
  <si>
    <t>Men</t>
  </si>
  <si>
    <t>LUIK</t>
  </si>
  <si>
    <t>JAAREK</t>
  </si>
  <si>
    <t>SIRIE</t>
  </si>
  <si>
    <t>VALDMANE</t>
  </si>
  <si>
    <t>ANITA</t>
  </si>
  <si>
    <t>LIEPAVA</t>
  </si>
  <si>
    <t>LIEPAJA</t>
  </si>
  <si>
    <t>TALLINN</t>
  </si>
  <si>
    <t>LJUDMILLA</t>
  </si>
  <si>
    <t>MIKSON</t>
  </si>
  <si>
    <t>HOLBERG</t>
  </si>
  <si>
    <t>SANDER</t>
  </si>
  <si>
    <t>LININA</t>
  </si>
  <si>
    <t>KLUSUMS</t>
  </si>
  <si>
    <t>JURIS</t>
  </si>
  <si>
    <t>PAVELS</t>
  </si>
  <si>
    <t>ISATS</t>
  </si>
  <si>
    <t>ALEKSANDRS</t>
  </si>
  <si>
    <t>GDANSK</t>
  </si>
  <si>
    <t>ADAM</t>
  </si>
  <si>
    <t>LUBIEJEWSKI</t>
  </si>
  <si>
    <t>2019-09-14, "Amerigo" Bowling, Vilnius</t>
  </si>
  <si>
    <t xml:space="preserve">ALMA </t>
  </si>
  <si>
    <t>2019-09-15, "Amerigo" Bowling, Vilnius</t>
  </si>
  <si>
    <t>LININS</t>
  </si>
  <si>
    <t>MAURINS</t>
  </si>
  <si>
    <t>GESTAS / KAAR</t>
  </si>
  <si>
    <t>VILNIUS / TARTU</t>
  </si>
  <si>
    <t>GDNASK</t>
  </si>
  <si>
    <t xml:space="preserve"> MEN DOUBLE</t>
  </si>
  <si>
    <t xml:space="preserve"> WOMEN DOUBLE</t>
  </si>
  <si>
    <t>KESTUTIS</t>
  </si>
  <si>
    <t>VAITIEKUNAS</t>
  </si>
  <si>
    <t>ANDREIKENAS</t>
  </si>
  <si>
    <t>UNDRAITIENE</t>
  </si>
  <si>
    <t>SERELIENE</t>
  </si>
  <si>
    <t>DANUTE</t>
  </si>
  <si>
    <t>Women</t>
  </si>
  <si>
    <t>7-th Open Deaf Bowling Tournament "VILNIUS CUP-2019"</t>
  </si>
  <si>
    <t>7-th Open  Deaf Bowling Tournament "VILNIUS CUP-2019"</t>
  </si>
  <si>
    <t>RIGA (LATVIA)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</si>
</sst>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80808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2" borderId="1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6" borderId="0" xfId="0" applyFill="1"/>
    <xf numFmtId="0" fontId="5" fillId="0" borderId="0" xfId="2" applyFont="1"/>
    <xf numFmtId="0" fontId="6" fillId="3" borderId="2" xfId="4" applyNumberFormat="1" applyFont="1" applyFill="1" applyBorder="1" applyAlignment="1">
      <alignment horizontal="center" vertical="center" wrapText="1"/>
    </xf>
    <xf numFmtId="4" fontId="6" fillId="3" borderId="2" xfId="4" applyNumberFormat="1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6" fillId="6" borderId="2" xfId="8" applyFont="1" applyFill="1" applyBorder="1"/>
    <xf numFmtId="0" fontId="6" fillId="6" borderId="2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3" fontId="6" fillId="6" borderId="3" xfId="2" applyNumberFormat="1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/>
    </xf>
    <xf numFmtId="0" fontId="8" fillId="6" borderId="2" xfId="2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/>
    </xf>
    <xf numFmtId="3" fontId="6" fillId="6" borderId="2" xfId="2" applyNumberFormat="1" applyFont="1" applyFill="1" applyBorder="1" applyAlignment="1">
      <alignment horizontal="center"/>
    </xf>
    <xf numFmtId="0" fontId="6" fillId="6" borderId="2" xfId="2" applyFont="1" applyFill="1" applyBorder="1"/>
    <xf numFmtId="0" fontId="6" fillId="6" borderId="2" xfId="8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6" borderId="2" xfId="1" applyFont="1" applyFill="1" applyBorder="1"/>
    <xf numFmtId="0" fontId="8" fillId="6" borderId="2" xfId="2" applyFont="1" applyFill="1" applyBorder="1" applyAlignment="1">
      <alignment horizontal="center"/>
    </xf>
    <xf numFmtId="4" fontId="4" fillId="0" borderId="0" xfId="4" applyNumberFormat="1" applyFont="1" applyBorder="1" applyAlignment="1">
      <alignment horizontal="left" vertical="top"/>
    </xf>
    <xf numFmtId="0" fontId="7" fillId="0" borderId="0" xfId="2" applyFont="1"/>
    <xf numFmtId="0" fontId="10" fillId="0" borderId="0" xfId="2" applyFont="1" applyBorder="1"/>
    <xf numFmtId="0" fontId="6" fillId="0" borderId="0" xfId="4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6" fillId="0" borderId="2" xfId="8" applyFont="1" applyFill="1" applyBorder="1"/>
    <xf numFmtId="0" fontId="6" fillId="0" borderId="2" xfId="8" applyFont="1" applyFill="1" applyBorder="1" applyAlignment="1">
      <alignment horizontal="center"/>
    </xf>
    <xf numFmtId="0" fontId="6" fillId="0" borderId="2" xfId="2" applyFont="1" applyFill="1" applyBorder="1"/>
    <xf numFmtId="0" fontId="6" fillId="0" borderId="2" xfId="1" applyFont="1" applyFill="1" applyBorder="1" applyAlignment="1">
      <alignment horizontal="center"/>
    </xf>
    <xf numFmtId="0" fontId="11" fillId="0" borderId="0" xfId="0" applyFont="1"/>
    <xf numFmtId="0" fontId="9" fillId="0" borderId="2" xfId="0" applyFont="1" applyBorder="1"/>
    <xf numFmtId="0" fontId="6" fillId="0" borderId="2" xfId="4" applyNumberFormat="1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/>
    </xf>
    <xf numFmtId="0" fontId="6" fillId="5" borderId="2" xfId="8" applyFont="1" applyFill="1" applyBorder="1"/>
    <xf numFmtId="0" fontId="8" fillId="5" borderId="2" xfId="2" applyFont="1" applyFill="1" applyBorder="1" applyAlignment="1">
      <alignment horizontal="center" vertical="center"/>
    </xf>
    <xf numFmtId="2" fontId="6" fillId="5" borderId="2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/>
    </xf>
    <xf numFmtId="0" fontId="9" fillId="6" borderId="2" xfId="2" applyFont="1" applyFill="1" applyBorder="1" applyAlignment="1">
      <alignment horizontal="center" vertical="center"/>
    </xf>
    <xf numFmtId="2" fontId="6" fillId="6" borderId="2" xfId="2" applyNumberFormat="1" applyFont="1" applyFill="1" applyBorder="1" applyAlignment="1">
      <alignment horizontal="center" vertical="center"/>
    </xf>
    <xf numFmtId="0" fontId="6" fillId="5" borderId="2" xfId="2" applyFont="1" applyFill="1" applyBorder="1"/>
    <xf numFmtId="0" fontId="9" fillId="5" borderId="2" xfId="2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6" borderId="4" xfId="8" applyFont="1" applyFill="1" applyBorder="1"/>
    <xf numFmtId="0" fontId="12" fillId="0" borderId="0" xfId="0" applyFont="1" applyAlignment="1">
      <alignment vertical="top"/>
    </xf>
    <xf numFmtId="0" fontId="10" fillId="0" borderId="0" xfId="2" applyFont="1" applyAlignment="1">
      <alignment vertical="top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6" borderId="0" xfId="0" applyFont="1" applyFill="1"/>
    <xf numFmtId="0" fontId="4" fillId="0" borderId="0" xfId="0" applyFont="1" applyAlignment="1">
      <alignment vertical="center"/>
    </xf>
    <xf numFmtId="0" fontId="9" fillId="5" borderId="2" xfId="0" applyFont="1" applyFill="1" applyBorder="1"/>
    <xf numFmtId="0" fontId="9" fillId="6" borderId="2" xfId="0" applyFont="1" applyFill="1" applyBorder="1"/>
    <xf numFmtId="0" fontId="4" fillId="0" borderId="0" xfId="4" applyFont="1" applyBorder="1" applyAlignment="1">
      <alignment horizontal="center" vertical="top"/>
    </xf>
    <xf numFmtId="0" fontId="6" fillId="6" borderId="2" xfId="2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0" fontId="6" fillId="6" borderId="2" xfId="8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6" fillId="0" borderId="2" xfId="4" applyNumberFormat="1" applyFont="1" applyFill="1" applyBorder="1" applyAlignment="1">
      <alignment horizontal="center" vertical="center" wrapText="1"/>
    </xf>
    <xf numFmtId="0" fontId="6" fillId="5" borderId="2" xfId="8" applyFont="1" applyFill="1" applyBorder="1" applyAlignment="1">
      <alignment horizontal="center" vertical="center" wrapText="1"/>
    </xf>
  </cellXfs>
  <cellStyles count="9">
    <cellStyle name="Excel Built-in Normal" xfId="2"/>
    <cellStyle name="Excel Built-in Output" xfId="3"/>
    <cellStyle name="Normal 2" xfId="4"/>
    <cellStyle name="Normal 2 2" xfId="5"/>
    <cellStyle name="Normal 3" xfId="6"/>
    <cellStyle name="Normal 4" xfId="7"/>
    <cellStyle name="Normal 5" xfId="8"/>
    <cellStyle name="Normal 6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147204</xdr:colOff>
      <xdr:row>1</xdr:row>
      <xdr:rowOff>8660</xdr:rowOff>
    </xdr:from>
    <xdr:to>
      <xdr:col>11</xdr:col>
      <xdr:colOff>471054</xdr:colOff>
      <xdr:row>1</xdr:row>
      <xdr:rowOff>180110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5136" y="207819"/>
          <a:ext cx="323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164523</xdr:colOff>
      <xdr:row>0</xdr:row>
      <xdr:rowOff>34636</xdr:rowOff>
    </xdr:from>
    <xdr:to>
      <xdr:col>14</xdr:col>
      <xdr:colOff>507181</xdr:colOff>
      <xdr:row>1</xdr:row>
      <xdr:rowOff>170584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58796" y="34636"/>
          <a:ext cx="342658" cy="335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166688</xdr:colOff>
      <xdr:row>1</xdr:row>
      <xdr:rowOff>23813</xdr:rowOff>
    </xdr:from>
    <xdr:to>
      <xdr:col>11</xdr:col>
      <xdr:colOff>490538</xdr:colOff>
      <xdr:row>1</xdr:row>
      <xdr:rowOff>195263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6688" y="254001"/>
          <a:ext cx="323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174624</xdr:colOff>
      <xdr:row>0</xdr:row>
      <xdr:rowOff>63499</xdr:rowOff>
    </xdr:from>
    <xdr:to>
      <xdr:col>14</xdr:col>
      <xdr:colOff>517282</xdr:colOff>
      <xdr:row>1</xdr:row>
      <xdr:rowOff>168418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8187" y="63499"/>
          <a:ext cx="342658" cy="30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2</xdr:row>
      <xdr:rowOff>19050</xdr:rowOff>
    </xdr:from>
    <xdr:to>
      <xdr:col>12</xdr:col>
      <xdr:colOff>533400</xdr:colOff>
      <xdr:row>2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7625" y="228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352425</xdr:colOff>
      <xdr:row>1</xdr:row>
      <xdr:rowOff>28575</xdr:rowOff>
    </xdr:from>
    <xdr:to>
      <xdr:col>16</xdr:col>
      <xdr:colOff>85483</xdr:colOff>
      <xdr:row>2</xdr:row>
      <xdr:rowOff>163657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0850" y="190500"/>
          <a:ext cx="342658" cy="335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2</xdr:row>
      <xdr:rowOff>19050</xdr:rowOff>
    </xdr:from>
    <xdr:to>
      <xdr:col>12</xdr:col>
      <xdr:colOff>533400</xdr:colOff>
      <xdr:row>2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7625" y="228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476250</xdr:colOff>
      <xdr:row>1</xdr:row>
      <xdr:rowOff>19050</xdr:rowOff>
    </xdr:from>
    <xdr:to>
      <xdr:col>16</xdr:col>
      <xdr:colOff>209308</xdr:colOff>
      <xdr:row>2</xdr:row>
      <xdr:rowOff>154132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63225" y="180975"/>
          <a:ext cx="342658" cy="335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110" zoomScaleNormal="110" workbookViewId="0">
      <selection activeCell="E24" sqref="E24"/>
    </sheetView>
  </sheetViews>
  <sheetFormatPr defaultRowHeight="15" x14ac:dyDescent="0.25"/>
  <cols>
    <col min="2" max="2" width="14" customWidth="1"/>
    <col min="3" max="3" width="15.42578125" customWidth="1"/>
    <col min="4" max="4" width="10.5703125" customWidth="1"/>
    <col min="5" max="5" width="15.28515625" customWidth="1"/>
    <col min="13" max="13" width="10.28515625" customWidth="1"/>
  </cols>
  <sheetData>
    <row r="1" spans="1:15" ht="15.75" x14ac:dyDescent="0.25">
      <c r="A1" s="57" t="s">
        <v>118</v>
      </c>
      <c r="B1" s="57"/>
      <c r="C1" s="57"/>
      <c r="D1" s="57"/>
      <c r="E1" s="57"/>
      <c r="F1" s="57"/>
      <c r="G1" s="57"/>
      <c r="H1" s="57"/>
      <c r="I1" s="57"/>
      <c r="J1" s="57" t="s">
        <v>100</v>
      </c>
      <c r="K1" s="57"/>
      <c r="L1" s="57"/>
      <c r="M1" s="57"/>
      <c r="N1" s="57"/>
      <c r="O1" s="57"/>
    </row>
    <row r="2" spans="1:15" ht="15.75" x14ac:dyDescent="0.25">
      <c r="A2" s="25"/>
      <c r="B2" s="2" t="s">
        <v>78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24" t="s">
        <v>0</v>
      </c>
      <c r="N2" s="27"/>
      <c r="O2" s="27"/>
    </row>
    <row r="3" spans="1:15" ht="30" customHeight="1" x14ac:dyDescent="0.25">
      <c r="A3" s="3" t="s">
        <v>76</v>
      </c>
      <c r="B3" s="3" t="s">
        <v>2</v>
      </c>
      <c r="C3" s="3" t="s">
        <v>3</v>
      </c>
      <c r="D3" s="3" t="s">
        <v>64</v>
      </c>
      <c r="E3" s="3" t="s">
        <v>65</v>
      </c>
      <c r="F3" s="3" t="s">
        <v>70</v>
      </c>
      <c r="G3" s="3" t="s">
        <v>71</v>
      </c>
      <c r="H3" s="3" t="s">
        <v>72</v>
      </c>
      <c r="I3" s="3" t="s">
        <v>73</v>
      </c>
      <c r="J3" s="3" t="s">
        <v>74</v>
      </c>
      <c r="K3" s="3" t="s">
        <v>75</v>
      </c>
      <c r="L3" s="3" t="s">
        <v>67</v>
      </c>
      <c r="M3" s="4" t="s">
        <v>68</v>
      </c>
      <c r="N3" s="5" t="s">
        <v>69</v>
      </c>
      <c r="O3" s="5" t="s">
        <v>77</v>
      </c>
    </row>
    <row r="4" spans="1:15" x14ac:dyDescent="0.25">
      <c r="A4" s="6">
        <v>1</v>
      </c>
      <c r="B4" s="7" t="s">
        <v>96</v>
      </c>
      <c r="C4" s="7" t="s">
        <v>103</v>
      </c>
      <c r="D4" s="8" t="s">
        <v>92</v>
      </c>
      <c r="E4" s="8" t="s">
        <v>119</v>
      </c>
      <c r="F4" s="9">
        <v>178</v>
      </c>
      <c r="G4" s="9">
        <v>199</v>
      </c>
      <c r="H4" s="10">
        <v>203</v>
      </c>
      <c r="I4" s="9">
        <v>195</v>
      </c>
      <c r="J4" s="8">
        <v>158</v>
      </c>
      <c r="K4" s="9">
        <v>169</v>
      </c>
      <c r="L4" s="11">
        <f t="shared" ref="L4:L24" si="0">SUM(F4:K4)</f>
        <v>1102</v>
      </c>
      <c r="M4" s="12">
        <f t="shared" ref="M4:M24" si="1">AVERAGE(F4:K4)</f>
        <v>183.66666666666666</v>
      </c>
      <c r="N4" s="13" t="s">
        <v>39</v>
      </c>
      <c r="O4" s="14">
        <f>MAX(F4:K4)</f>
        <v>203</v>
      </c>
    </row>
    <row r="5" spans="1:15" x14ac:dyDescent="0.25">
      <c r="A5" s="6">
        <v>2</v>
      </c>
      <c r="B5" s="7" t="s">
        <v>24</v>
      </c>
      <c r="C5" s="7" t="s">
        <v>25</v>
      </c>
      <c r="D5" s="15" t="s">
        <v>92</v>
      </c>
      <c r="E5" s="8" t="s">
        <v>119</v>
      </c>
      <c r="F5" s="8">
        <v>170</v>
      </c>
      <c r="G5" s="9">
        <v>161</v>
      </c>
      <c r="H5" s="9">
        <v>159</v>
      </c>
      <c r="I5" s="10">
        <v>224</v>
      </c>
      <c r="J5" s="9">
        <v>194</v>
      </c>
      <c r="K5" s="9">
        <v>190</v>
      </c>
      <c r="L5" s="11">
        <f t="shared" si="0"/>
        <v>1098</v>
      </c>
      <c r="M5" s="16">
        <f t="shared" si="1"/>
        <v>183</v>
      </c>
      <c r="N5" s="8" t="s">
        <v>40</v>
      </c>
      <c r="O5" s="14">
        <f t="shared" ref="O5:O24" si="2">MAX(F5:K5)</f>
        <v>224</v>
      </c>
    </row>
    <row r="6" spans="1:15" x14ac:dyDescent="0.25">
      <c r="A6" s="6">
        <v>3</v>
      </c>
      <c r="B6" s="7" t="s">
        <v>26</v>
      </c>
      <c r="C6" s="17" t="s">
        <v>27</v>
      </c>
      <c r="D6" s="8" t="s">
        <v>92</v>
      </c>
      <c r="E6" s="8" t="s">
        <v>119</v>
      </c>
      <c r="F6" s="9">
        <v>184</v>
      </c>
      <c r="G6" s="10">
        <v>214</v>
      </c>
      <c r="H6" s="9">
        <v>145</v>
      </c>
      <c r="I6" s="9">
        <v>144</v>
      </c>
      <c r="J6" s="9">
        <v>194</v>
      </c>
      <c r="K6" s="8">
        <v>206</v>
      </c>
      <c r="L6" s="11">
        <f t="shared" si="0"/>
        <v>1087</v>
      </c>
      <c r="M6" s="16">
        <f t="shared" si="1"/>
        <v>181.16666666666666</v>
      </c>
      <c r="N6" s="8" t="s">
        <v>41</v>
      </c>
      <c r="O6" s="14">
        <f t="shared" si="2"/>
        <v>214</v>
      </c>
    </row>
    <row r="7" spans="1:15" x14ac:dyDescent="0.25">
      <c r="A7" s="6">
        <v>4</v>
      </c>
      <c r="B7" s="7" t="s">
        <v>110</v>
      </c>
      <c r="C7" s="7" t="s">
        <v>9</v>
      </c>
      <c r="D7" s="8" t="s">
        <v>4</v>
      </c>
      <c r="E7" s="15" t="s">
        <v>16</v>
      </c>
      <c r="F7" s="9">
        <v>143</v>
      </c>
      <c r="G7" s="8">
        <v>162</v>
      </c>
      <c r="H7" s="9">
        <v>170</v>
      </c>
      <c r="I7" s="10">
        <v>205</v>
      </c>
      <c r="J7" s="9">
        <v>200</v>
      </c>
      <c r="K7" s="9">
        <v>191</v>
      </c>
      <c r="L7" s="11">
        <f t="shared" si="0"/>
        <v>1071</v>
      </c>
      <c r="M7" s="16">
        <f t="shared" si="1"/>
        <v>178.5</v>
      </c>
      <c r="N7" s="8" t="s">
        <v>42</v>
      </c>
      <c r="O7" s="14">
        <f t="shared" si="2"/>
        <v>205</v>
      </c>
    </row>
    <row r="8" spans="1:15" x14ac:dyDescent="0.25">
      <c r="A8" s="6">
        <v>5</v>
      </c>
      <c r="B8" s="7" t="s">
        <v>17</v>
      </c>
      <c r="C8" s="17" t="s">
        <v>18</v>
      </c>
      <c r="D8" s="18" t="s">
        <v>61</v>
      </c>
      <c r="E8" s="15" t="s">
        <v>97</v>
      </c>
      <c r="F8" s="8">
        <v>190</v>
      </c>
      <c r="G8" s="9">
        <v>162</v>
      </c>
      <c r="H8" s="9">
        <v>173</v>
      </c>
      <c r="I8" s="9">
        <v>148</v>
      </c>
      <c r="J8" s="9">
        <v>195</v>
      </c>
      <c r="K8" s="10">
        <v>200</v>
      </c>
      <c r="L8" s="11">
        <f t="shared" si="0"/>
        <v>1068</v>
      </c>
      <c r="M8" s="16">
        <f t="shared" si="1"/>
        <v>178</v>
      </c>
      <c r="N8" s="8" t="s">
        <v>43</v>
      </c>
      <c r="O8" s="14">
        <f t="shared" si="2"/>
        <v>200</v>
      </c>
    </row>
    <row r="9" spans="1:15" x14ac:dyDescent="0.25">
      <c r="A9" s="6">
        <v>6</v>
      </c>
      <c r="B9" s="7" t="s">
        <v>19</v>
      </c>
      <c r="C9" s="7" t="s">
        <v>20</v>
      </c>
      <c r="D9" s="8" t="s">
        <v>92</v>
      </c>
      <c r="E9" s="8" t="s">
        <v>119</v>
      </c>
      <c r="F9" s="9">
        <v>180</v>
      </c>
      <c r="G9" s="10">
        <v>204</v>
      </c>
      <c r="H9" s="8">
        <v>151</v>
      </c>
      <c r="I9" s="9">
        <v>162</v>
      </c>
      <c r="J9" s="9">
        <v>179</v>
      </c>
      <c r="K9" s="9">
        <v>167</v>
      </c>
      <c r="L9" s="11">
        <f t="shared" si="0"/>
        <v>1043</v>
      </c>
      <c r="M9" s="16">
        <f t="shared" si="1"/>
        <v>173.83333333333334</v>
      </c>
      <c r="N9" s="8" t="s">
        <v>44</v>
      </c>
      <c r="O9" s="14">
        <f t="shared" si="2"/>
        <v>204</v>
      </c>
    </row>
    <row r="10" spans="1:15" x14ac:dyDescent="0.25">
      <c r="A10" s="6">
        <v>7</v>
      </c>
      <c r="B10" s="17" t="s">
        <v>21</v>
      </c>
      <c r="C10" s="17" t="s">
        <v>22</v>
      </c>
      <c r="D10" s="8" t="s">
        <v>92</v>
      </c>
      <c r="E10" s="8" t="s">
        <v>119</v>
      </c>
      <c r="F10" s="10">
        <v>215</v>
      </c>
      <c r="G10" s="9">
        <v>136</v>
      </c>
      <c r="H10" s="9">
        <v>136</v>
      </c>
      <c r="I10" s="9">
        <v>168</v>
      </c>
      <c r="J10" s="9">
        <v>203</v>
      </c>
      <c r="K10" s="8">
        <v>177</v>
      </c>
      <c r="L10" s="11">
        <f t="shared" si="0"/>
        <v>1035</v>
      </c>
      <c r="M10" s="16">
        <f t="shared" si="1"/>
        <v>172.5</v>
      </c>
      <c r="N10" s="8" t="s">
        <v>45</v>
      </c>
      <c r="O10" s="14">
        <f t="shared" si="2"/>
        <v>215</v>
      </c>
    </row>
    <row r="11" spans="1:15" x14ac:dyDescent="0.25">
      <c r="A11" s="6">
        <v>8</v>
      </c>
      <c r="B11" s="7" t="s">
        <v>23</v>
      </c>
      <c r="C11" s="7" t="s">
        <v>104</v>
      </c>
      <c r="D11" s="18" t="s">
        <v>92</v>
      </c>
      <c r="E11" s="8" t="s">
        <v>119</v>
      </c>
      <c r="F11" s="9">
        <v>154</v>
      </c>
      <c r="G11" s="9">
        <v>170</v>
      </c>
      <c r="H11" s="9">
        <v>148</v>
      </c>
      <c r="I11" s="9">
        <v>167</v>
      </c>
      <c r="J11" s="8">
        <v>175</v>
      </c>
      <c r="K11" s="10">
        <v>210</v>
      </c>
      <c r="L11" s="11">
        <f t="shared" si="0"/>
        <v>1024</v>
      </c>
      <c r="M11" s="16">
        <f t="shared" si="1"/>
        <v>170.66666666666666</v>
      </c>
      <c r="N11" s="8" t="s">
        <v>46</v>
      </c>
      <c r="O11" s="14">
        <f t="shared" si="2"/>
        <v>210</v>
      </c>
    </row>
    <row r="12" spans="1:15" x14ac:dyDescent="0.25">
      <c r="A12" s="6">
        <v>9</v>
      </c>
      <c r="B12" s="17" t="s">
        <v>31</v>
      </c>
      <c r="C12" s="7" t="s">
        <v>32</v>
      </c>
      <c r="D12" s="18" t="s">
        <v>63</v>
      </c>
      <c r="E12" s="15" t="s">
        <v>86</v>
      </c>
      <c r="F12" s="9">
        <v>159</v>
      </c>
      <c r="G12" s="8">
        <v>134</v>
      </c>
      <c r="H12" s="9">
        <v>155</v>
      </c>
      <c r="I12" s="10">
        <v>214</v>
      </c>
      <c r="J12" s="9">
        <v>203</v>
      </c>
      <c r="K12" s="9">
        <v>159</v>
      </c>
      <c r="L12" s="11">
        <f t="shared" si="0"/>
        <v>1024</v>
      </c>
      <c r="M12" s="16">
        <f t="shared" si="1"/>
        <v>170.66666666666666</v>
      </c>
      <c r="N12" s="8" t="s">
        <v>47</v>
      </c>
      <c r="O12" s="14">
        <f t="shared" si="2"/>
        <v>214</v>
      </c>
    </row>
    <row r="13" spans="1:15" x14ac:dyDescent="0.25">
      <c r="A13" s="6">
        <v>10</v>
      </c>
      <c r="B13" s="17" t="s">
        <v>11</v>
      </c>
      <c r="C13" s="17" t="s">
        <v>112</v>
      </c>
      <c r="D13" s="8" t="s">
        <v>4</v>
      </c>
      <c r="E13" s="8" t="s">
        <v>16</v>
      </c>
      <c r="F13" s="9">
        <v>148</v>
      </c>
      <c r="G13" s="9">
        <v>173</v>
      </c>
      <c r="H13" s="8">
        <v>146</v>
      </c>
      <c r="I13" s="10">
        <v>196</v>
      </c>
      <c r="J13" s="9">
        <v>154</v>
      </c>
      <c r="K13" s="9">
        <v>173</v>
      </c>
      <c r="L13" s="11">
        <f t="shared" si="0"/>
        <v>990</v>
      </c>
      <c r="M13" s="16">
        <f t="shared" si="1"/>
        <v>165</v>
      </c>
      <c r="N13" s="8" t="s">
        <v>48</v>
      </c>
      <c r="O13" s="14">
        <f t="shared" si="2"/>
        <v>196</v>
      </c>
    </row>
    <row r="14" spans="1:15" x14ac:dyDescent="0.25">
      <c r="A14" s="6">
        <v>11</v>
      </c>
      <c r="B14" s="17" t="s">
        <v>10</v>
      </c>
      <c r="C14" s="17" t="s">
        <v>111</v>
      </c>
      <c r="D14" s="8" t="s">
        <v>4</v>
      </c>
      <c r="E14" s="8" t="s">
        <v>16</v>
      </c>
      <c r="F14" s="9">
        <v>133</v>
      </c>
      <c r="G14" s="9">
        <v>152</v>
      </c>
      <c r="H14" s="10">
        <v>189</v>
      </c>
      <c r="I14" s="8">
        <v>186</v>
      </c>
      <c r="J14" s="9">
        <v>120</v>
      </c>
      <c r="K14" s="9">
        <v>145</v>
      </c>
      <c r="L14" s="11">
        <f t="shared" si="0"/>
        <v>925</v>
      </c>
      <c r="M14" s="16">
        <f t="shared" si="1"/>
        <v>154.16666666666666</v>
      </c>
      <c r="N14" s="8" t="s">
        <v>49</v>
      </c>
      <c r="O14" s="14">
        <f t="shared" si="2"/>
        <v>189</v>
      </c>
    </row>
    <row r="15" spans="1:15" x14ac:dyDescent="0.25">
      <c r="A15" s="6">
        <v>12</v>
      </c>
      <c r="B15" s="17" t="s">
        <v>93</v>
      </c>
      <c r="C15" s="17" t="s">
        <v>104</v>
      </c>
      <c r="D15" s="18" t="s">
        <v>92</v>
      </c>
      <c r="E15" s="8" t="s">
        <v>119</v>
      </c>
      <c r="F15" s="9">
        <v>143</v>
      </c>
      <c r="G15" s="10">
        <v>201</v>
      </c>
      <c r="H15" s="9">
        <v>123</v>
      </c>
      <c r="I15" s="9">
        <v>144</v>
      </c>
      <c r="J15" s="8">
        <v>150</v>
      </c>
      <c r="K15" s="9">
        <v>159</v>
      </c>
      <c r="L15" s="11">
        <f t="shared" si="0"/>
        <v>920</v>
      </c>
      <c r="M15" s="16">
        <f t="shared" si="1"/>
        <v>153.33333333333334</v>
      </c>
      <c r="N15" s="8" t="s">
        <v>50</v>
      </c>
      <c r="O15" s="14">
        <f t="shared" si="2"/>
        <v>201</v>
      </c>
    </row>
    <row r="16" spans="1:15" x14ac:dyDescent="0.25">
      <c r="A16" s="6">
        <v>13</v>
      </c>
      <c r="B16" s="7" t="s">
        <v>35</v>
      </c>
      <c r="C16" s="17" t="s">
        <v>36</v>
      </c>
      <c r="D16" s="18" t="s">
        <v>63</v>
      </c>
      <c r="E16" s="15" t="s">
        <v>86</v>
      </c>
      <c r="F16" s="9">
        <v>153</v>
      </c>
      <c r="G16" s="8">
        <v>147</v>
      </c>
      <c r="H16" s="9">
        <v>133</v>
      </c>
      <c r="I16" s="9">
        <v>166</v>
      </c>
      <c r="J16" s="9">
        <v>143</v>
      </c>
      <c r="K16" s="10">
        <v>171</v>
      </c>
      <c r="L16" s="11">
        <f t="shared" si="0"/>
        <v>913</v>
      </c>
      <c r="M16" s="16">
        <f t="shared" si="1"/>
        <v>152.16666666666666</v>
      </c>
      <c r="N16" s="8" t="s">
        <v>51</v>
      </c>
      <c r="O16" s="14">
        <f t="shared" si="2"/>
        <v>171</v>
      </c>
    </row>
    <row r="17" spans="1:18" x14ac:dyDescent="0.25">
      <c r="A17" s="6">
        <v>14</v>
      </c>
      <c r="B17" s="7" t="s">
        <v>90</v>
      </c>
      <c r="C17" s="17" t="s">
        <v>89</v>
      </c>
      <c r="D17" s="18" t="s">
        <v>63</v>
      </c>
      <c r="E17" s="8" t="s">
        <v>86</v>
      </c>
      <c r="F17" s="9">
        <v>149</v>
      </c>
      <c r="G17" s="10">
        <v>162</v>
      </c>
      <c r="H17" s="9">
        <v>131</v>
      </c>
      <c r="I17" s="9">
        <v>156</v>
      </c>
      <c r="J17" s="9">
        <v>154</v>
      </c>
      <c r="K17" s="8">
        <v>145</v>
      </c>
      <c r="L17" s="11">
        <f t="shared" si="0"/>
        <v>897</v>
      </c>
      <c r="M17" s="16">
        <f t="shared" si="1"/>
        <v>149.5</v>
      </c>
      <c r="N17" s="8" t="s">
        <v>52</v>
      </c>
      <c r="O17" s="14">
        <f t="shared" si="2"/>
        <v>162</v>
      </c>
      <c r="R17" s="1"/>
    </row>
    <row r="18" spans="1:18" x14ac:dyDescent="0.25">
      <c r="A18" s="6">
        <v>15</v>
      </c>
      <c r="B18" s="7" t="s">
        <v>94</v>
      </c>
      <c r="C18" s="7" t="s">
        <v>95</v>
      </c>
      <c r="D18" s="8" t="s">
        <v>92</v>
      </c>
      <c r="E18" s="15" t="s">
        <v>119</v>
      </c>
      <c r="F18" s="9">
        <v>126</v>
      </c>
      <c r="G18" s="9">
        <v>148</v>
      </c>
      <c r="H18" s="9">
        <v>144</v>
      </c>
      <c r="I18" s="9">
        <v>154</v>
      </c>
      <c r="J18" s="10">
        <v>165</v>
      </c>
      <c r="K18" s="8">
        <v>155</v>
      </c>
      <c r="L18" s="11">
        <f t="shared" si="0"/>
        <v>892</v>
      </c>
      <c r="M18" s="16">
        <f t="shared" si="1"/>
        <v>148.66666666666666</v>
      </c>
      <c r="N18" s="8" t="s">
        <v>53</v>
      </c>
      <c r="O18" s="14">
        <f t="shared" si="2"/>
        <v>165</v>
      </c>
    </row>
    <row r="19" spans="1:18" x14ac:dyDescent="0.25">
      <c r="A19" s="6">
        <v>16</v>
      </c>
      <c r="B19" s="7" t="s">
        <v>98</v>
      </c>
      <c r="C19" s="17" t="s">
        <v>99</v>
      </c>
      <c r="D19" s="18" t="s">
        <v>61</v>
      </c>
      <c r="E19" s="15" t="s">
        <v>97</v>
      </c>
      <c r="F19" s="19">
        <v>149</v>
      </c>
      <c r="G19" s="20">
        <v>169</v>
      </c>
      <c r="H19" s="21">
        <v>143</v>
      </c>
      <c r="I19" s="21">
        <v>136</v>
      </c>
      <c r="J19" s="21">
        <v>127</v>
      </c>
      <c r="K19" s="21">
        <v>167</v>
      </c>
      <c r="L19" s="11">
        <f t="shared" si="0"/>
        <v>891</v>
      </c>
      <c r="M19" s="16">
        <f t="shared" si="1"/>
        <v>148.5</v>
      </c>
      <c r="N19" s="8" t="s">
        <v>54</v>
      </c>
      <c r="O19" s="14">
        <f t="shared" si="2"/>
        <v>169</v>
      </c>
    </row>
    <row r="20" spans="1:18" x14ac:dyDescent="0.25">
      <c r="A20" s="6">
        <v>17</v>
      </c>
      <c r="B20" s="7" t="s">
        <v>80</v>
      </c>
      <c r="C20" s="17" t="s">
        <v>79</v>
      </c>
      <c r="D20" s="18" t="s">
        <v>60</v>
      </c>
      <c r="E20" s="15" t="s">
        <v>30</v>
      </c>
      <c r="F20" s="9">
        <v>147</v>
      </c>
      <c r="G20" s="8">
        <v>118</v>
      </c>
      <c r="H20" s="9">
        <v>147</v>
      </c>
      <c r="I20" s="10">
        <v>148</v>
      </c>
      <c r="J20" s="9">
        <v>138</v>
      </c>
      <c r="K20" s="9">
        <v>98</v>
      </c>
      <c r="L20" s="11">
        <f t="shared" si="0"/>
        <v>796</v>
      </c>
      <c r="M20" s="16">
        <f t="shared" si="1"/>
        <v>132.66666666666666</v>
      </c>
      <c r="N20" s="8" t="s">
        <v>55</v>
      </c>
      <c r="O20" s="14">
        <f t="shared" si="2"/>
        <v>148</v>
      </c>
    </row>
    <row r="21" spans="1:18" x14ac:dyDescent="0.25">
      <c r="A21" s="6">
        <v>18</v>
      </c>
      <c r="B21" s="7" t="s">
        <v>12</v>
      </c>
      <c r="C21" s="22" t="s">
        <v>13</v>
      </c>
      <c r="D21" s="8" t="s">
        <v>4</v>
      </c>
      <c r="E21" s="8" t="s">
        <v>16</v>
      </c>
      <c r="F21" s="10">
        <v>178</v>
      </c>
      <c r="G21" s="9">
        <v>130</v>
      </c>
      <c r="H21" s="9">
        <v>101</v>
      </c>
      <c r="I21" s="8">
        <v>113</v>
      </c>
      <c r="J21" s="9">
        <v>135</v>
      </c>
      <c r="K21" s="9">
        <v>124</v>
      </c>
      <c r="L21" s="11">
        <f t="shared" si="0"/>
        <v>781</v>
      </c>
      <c r="M21" s="16">
        <f t="shared" si="1"/>
        <v>130.16666666666666</v>
      </c>
      <c r="N21" s="8" t="s">
        <v>56</v>
      </c>
      <c r="O21" s="14">
        <f t="shared" si="2"/>
        <v>178</v>
      </c>
    </row>
    <row r="22" spans="1:18" x14ac:dyDescent="0.25">
      <c r="A22" s="6">
        <v>19</v>
      </c>
      <c r="B22" s="7" t="s">
        <v>33</v>
      </c>
      <c r="C22" s="17" t="s">
        <v>34</v>
      </c>
      <c r="D22" s="18" t="s">
        <v>63</v>
      </c>
      <c r="E22" s="15" t="s">
        <v>86</v>
      </c>
      <c r="F22" s="9">
        <v>129</v>
      </c>
      <c r="G22" s="9">
        <v>99</v>
      </c>
      <c r="H22" s="9">
        <v>138</v>
      </c>
      <c r="I22" s="9">
        <v>111</v>
      </c>
      <c r="J22" s="9">
        <v>145</v>
      </c>
      <c r="K22" s="23">
        <v>158</v>
      </c>
      <c r="L22" s="11">
        <f t="shared" si="0"/>
        <v>780</v>
      </c>
      <c r="M22" s="16">
        <f t="shared" si="1"/>
        <v>130</v>
      </c>
      <c r="N22" s="8" t="s">
        <v>57</v>
      </c>
      <c r="O22" s="14">
        <f t="shared" si="2"/>
        <v>158</v>
      </c>
    </row>
    <row r="23" spans="1:18" x14ac:dyDescent="0.25">
      <c r="A23" s="6">
        <v>20</v>
      </c>
      <c r="B23" s="7" t="s">
        <v>37</v>
      </c>
      <c r="C23" s="17" t="s">
        <v>38</v>
      </c>
      <c r="D23" s="18" t="s">
        <v>60</v>
      </c>
      <c r="E23" s="15" t="s">
        <v>30</v>
      </c>
      <c r="F23" s="8">
        <v>116</v>
      </c>
      <c r="G23" s="10">
        <v>134</v>
      </c>
      <c r="H23" s="9">
        <v>117</v>
      </c>
      <c r="I23" s="9">
        <v>109</v>
      </c>
      <c r="J23" s="9">
        <v>101</v>
      </c>
      <c r="K23" s="9">
        <v>116</v>
      </c>
      <c r="L23" s="11">
        <f t="shared" si="0"/>
        <v>693</v>
      </c>
      <c r="M23" s="16">
        <f t="shared" si="1"/>
        <v>115.5</v>
      </c>
      <c r="N23" s="8" t="s">
        <v>58</v>
      </c>
      <c r="O23" s="14">
        <f t="shared" si="2"/>
        <v>134</v>
      </c>
    </row>
    <row r="24" spans="1:18" x14ac:dyDescent="0.25">
      <c r="A24" s="6">
        <v>21</v>
      </c>
      <c r="B24" s="7" t="s">
        <v>14</v>
      </c>
      <c r="C24" s="7" t="s">
        <v>15</v>
      </c>
      <c r="D24" s="8" t="s">
        <v>4</v>
      </c>
      <c r="E24" s="8" t="s">
        <v>16</v>
      </c>
      <c r="F24" s="9">
        <v>104</v>
      </c>
      <c r="G24" s="10">
        <v>132</v>
      </c>
      <c r="H24" s="9">
        <v>105</v>
      </c>
      <c r="I24" s="9">
        <v>107</v>
      </c>
      <c r="J24" s="9">
        <v>117</v>
      </c>
      <c r="K24" s="9">
        <v>112</v>
      </c>
      <c r="L24" s="11">
        <f t="shared" si="0"/>
        <v>677</v>
      </c>
      <c r="M24" s="16">
        <f t="shared" si="1"/>
        <v>112.83333333333333</v>
      </c>
      <c r="N24" s="28" t="s">
        <v>59</v>
      </c>
      <c r="O24" s="14">
        <f t="shared" si="2"/>
        <v>132</v>
      </c>
    </row>
    <row r="39" spans="12:12" x14ac:dyDescent="0.25">
      <c r="L39" t="s">
        <v>62</v>
      </c>
    </row>
  </sheetData>
  <sortState ref="B4:M24">
    <sortCondition descending="1" ref="L4:L24"/>
  </sortState>
  <mergeCells count="2">
    <mergeCell ref="A1:I1"/>
    <mergeCell ref="J1:O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120" zoomScaleNormal="120" workbookViewId="0">
      <selection activeCell="E11" sqref="E11"/>
    </sheetView>
  </sheetViews>
  <sheetFormatPr defaultRowHeight="15" x14ac:dyDescent="0.25"/>
  <cols>
    <col min="2" max="2" width="12.28515625" customWidth="1"/>
    <col min="3" max="3" width="15.5703125" customWidth="1"/>
    <col min="4" max="4" width="10.140625" customWidth="1"/>
    <col min="5" max="5" width="15.85546875" customWidth="1"/>
  </cols>
  <sheetData>
    <row r="1" spans="1:15" ht="15.75" x14ac:dyDescent="0.25">
      <c r="A1" s="57" t="s">
        <v>118</v>
      </c>
      <c r="B1" s="57"/>
      <c r="C1" s="57"/>
      <c r="D1" s="57"/>
      <c r="E1" s="57"/>
      <c r="F1" s="57"/>
      <c r="G1" s="57"/>
      <c r="H1" s="57"/>
      <c r="I1" s="57"/>
      <c r="J1" s="57" t="s">
        <v>100</v>
      </c>
      <c r="K1" s="57"/>
      <c r="L1" s="57"/>
      <c r="M1" s="57"/>
      <c r="N1" s="57"/>
      <c r="O1" s="57"/>
    </row>
    <row r="2" spans="1:15" ht="15.75" x14ac:dyDescent="0.25">
      <c r="A2" s="25"/>
      <c r="B2" s="2" t="s">
        <v>116</v>
      </c>
      <c r="C2" s="25"/>
      <c r="D2" s="33"/>
      <c r="E2" s="25"/>
      <c r="F2" s="25"/>
      <c r="G2" s="25"/>
      <c r="H2" s="25"/>
      <c r="I2" s="25"/>
      <c r="J2" s="25"/>
      <c r="K2" s="25"/>
      <c r="L2" s="26"/>
      <c r="M2" s="24" t="s">
        <v>0</v>
      </c>
      <c r="N2" s="27"/>
      <c r="O2" s="27"/>
    </row>
    <row r="3" spans="1:15" ht="25.5" x14ac:dyDescent="0.25">
      <c r="A3" s="3" t="s">
        <v>76</v>
      </c>
      <c r="B3" s="3" t="s">
        <v>2</v>
      </c>
      <c r="C3" s="3" t="s">
        <v>3</v>
      </c>
      <c r="D3" s="3" t="s">
        <v>64</v>
      </c>
      <c r="E3" s="3" t="s">
        <v>65</v>
      </c>
      <c r="F3" s="3" t="s">
        <v>70</v>
      </c>
      <c r="G3" s="3" t="s">
        <v>71</v>
      </c>
      <c r="H3" s="3" t="s">
        <v>72</v>
      </c>
      <c r="I3" s="3" t="s">
        <v>73</v>
      </c>
      <c r="J3" s="3" t="s">
        <v>74</v>
      </c>
      <c r="K3" s="3" t="s">
        <v>75</v>
      </c>
      <c r="L3" s="3" t="s">
        <v>67</v>
      </c>
      <c r="M3" s="4" t="s">
        <v>68</v>
      </c>
      <c r="N3" s="5" t="s">
        <v>69</v>
      </c>
      <c r="O3" s="5" t="s">
        <v>77</v>
      </c>
    </row>
    <row r="4" spans="1:15" x14ac:dyDescent="0.25">
      <c r="A4" s="6">
        <v>1</v>
      </c>
      <c r="B4" s="29" t="s">
        <v>5</v>
      </c>
      <c r="C4" s="29" t="s">
        <v>6</v>
      </c>
      <c r="D4" s="30" t="s">
        <v>92</v>
      </c>
      <c r="E4" s="9" t="s">
        <v>119</v>
      </c>
      <c r="F4" s="10">
        <v>199</v>
      </c>
      <c r="G4" s="9">
        <v>149</v>
      </c>
      <c r="H4" s="9">
        <v>143</v>
      </c>
      <c r="I4" s="9">
        <v>156</v>
      </c>
      <c r="J4" s="9">
        <v>179</v>
      </c>
      <c r="K4" s="9">
        <v>173</v>
      </c>
      <c r="L4" s="11">
        <f t="shared" ref="L4:L12" si="0">SUM(F4:K4)</f>
        <v>999</v>
      </c>
      <c r="M4" s="16">
        <f t="shared" ref="M4:M12" si="1">AVERAGE(F4:K4)</f>
        <v>166.5</v>
      </c>
      <c r="N4" s="8" t="s">
        <v>39</v>
      </c>
      <c r="O4" s="14">
        <f>MAX(F4:K4)</f>
        <v>199</v>
      </c>
    </row>
    <row r="5" spans="1:15" x14ac:dyDescent="0.25">
      <c r="A5" s="6">
        <v>2</v>
      </c>
      <c r="B5" s="34" t="s">
        <v>81</v>
      </c>
      <c r="C5" s="34" t="s">
        <v>79</v>
      </c>
      <c r="D5" s="21" t="s">
        <v>60</v>
      </c>
      <c r="E5" s="21" t="s">
        <v>30</v>
      </c>
      <c r="F5" s="10">
        <v>198</v>
      </c>
      <c r="G5" s="9">
        <v>141</v>
      </c>
      <c r="H5" s="9">
        <v>146</v>
      </c>
      <c r="I5" s="9">
        <v>136</v>
      </c>
      <c r="J5" s="9">
        <v>186</v>
      </c>
      <c r="K5" s="9">
        <v>148</v>
      </c>
      <c r="L5" s="11">
        <f t="shared" si="0"/>
        <v>955</v>
      </c>
      <c r="M5" s="16">
        <f t="shared" si="1"/>
        <v>159.16666666666666</v>
      </c>
      <c r="N5" s="8" t="s">
        <v>40</v>
      </c>
      <c r="O5" s="14">
        <f t="shared" ref="O5:O12" si="2">MAX(F5:K5)</f>
        <v>198</v>
      </c>
    </row>
    <row r="6" spans="1:15" x14ac:dyDescent="0.25">
      <c r="A6" s="6">
        <v>3</v>
      </c>
      <c r="B6" s="34" t="s">
        <v>28</v>
      </c>
      <c r="C6" s="34" t="s">
        <v>29</v>
      </c>
      <c r="D6" s="21" t="s">
        <v>63</v>
      </c>
      <c r="E6" s="21" t="s">
        <v>86</v>
      </c>
      <c r="F6" s="9">
        <v>129</v>
      </c>
      <c r="G6" s="9">
        <v>143</v>
      </c>
      <c r="H6" s="9">
        <v>143</v>
      </c>
      <c r="I6" s="9">
        <v>172</v>
      </c>
      <c r="J6" s="9">
        <v>157</v>
      </c>
      <c r="K6" s="10">
        <v>176</v>
      </c>
      <c r="L6" s="11">
        <f t="shared" si="0"/>
        <v>920</v>
      </c>
      <c r="M6" s="16">
        <f t="shared" si="1"/>
        <v>153.33333333333334</v>
      </c>
      <c r="N6" s="8" t="s">
        <v>41</v>
      </c>
      <c r="O6" s="14">
        <f t="shared" si="2"/>
        <v>176</v>
      </c>
    </row>
    <row r="7" spans="1:15" x14ac:dyDescent="0.25">
      <c r="A7" s="6">
        <v>4</v>
      </c>
      <c r="B7" s="34" t="s">
        <v>83</v>
      </c>
      <c r="C7" s="34" t="s">
        <v>82</v>
      </c>
      <c r="D7" s="21" t="s">
        <v>84</v>
      </c>
      <c r="E7" s="21" t="s">
        <v>85</v>
      </c>
      <c r="F7" s="9">
        <v>110</v>
      </c>
      <c r="G7" s="9">
        <v>135</v>
      </c>
      <c r="H7" s="9">
        <v>151</v>
      </c>
      <c r="I7" s="9">
        <v>145</v>
      </c>
      <c r="J7" s="9">
        <v>143</v>
      </c>
      <c r="K7" s="10">
        <v>156</v>
      </c>
      <c r="L7" s="11">
        <f t="shared" si="0"/>
        <v>840</v>
      </c>
      <c r="M7" s="16">
        <f t="shared" si="1"/>
        <v>140</v>
      </c>
      <c r="N7" s="8" t="s">
        <v>42</v>
      </c>
      <c r="O7" s="14">
        <f t="shared" si="2"/>
        <v>156</v>
      </c>
    </row>
    <row r="8" spans="1:15" x14ac:dyDescent="0.25">
      <c r="A8" s="6">
        <v>5</v>
      </c>
      <c r="B8" s="34" t="s">
        <v>87</v>
      </c>
      <c r="C8" s="34" t="s">
        <v>88</v>
      </c>
      <c r="D8" s="21" t="s">
        <v>63</v>
      </c>
      <c r="E8" s="21" t="s">
        <v>86</v>
      </c>
      <c r="F8" s="10">
        <v>154</v>
      </c>
      <c r="G8" s="9">
        <v>138</v>
      </c>
      <c r="H8" s="9">
        <v>129</v>
      </c>
      <c r="I8" s="9">
        <v>124</v>
      </c>
      <c r="J8" s="9">
        <v>134</v>
      </c>
      <c r="K8" s="9">
        <v>141</v>
      </c>
      <c r="L8" s="11">
        <f t="shared" si="0"/>
        <v>820</v>
      </c>
      <c r="M8" s="16">
        <f t="shared" si="1"/>
        <v>136.66666666666666</v>
      </c>
      <c r="N8" s="8" t="s">
        <v>43</v>
      </c>
      <c r="O8" s="14">
        <f t="shared" si="2"/>
        <v>154</v>
      </c>
    </row>
    <row r="9" spans="1:15" x14ac:dyDescent="0.25">
      <c r="A9" s="6">
        <v>6</v>
      </c>
      <c r="B9" s="29" t="s">
        <v>7</v>
      </c>
      <c r="C9" s="31" t="s">
        <v>8</v>
      </c>
      <c r="D9" s="30" t="s">
        <v>92</v>
      </c>
      <c r="E9" s="32" t="s">
        <v>119</v>
      </c>
      <c r="F9" s="9">
        <v>101</v>
      </c>
      <c r="G9" s="9">
        <v>125</v>
      </c>
      <c r="H9" s="9">
        <v>139</v>
      </c>
      <c r="I9" s="9">
        <v>115</v>
      </c>
      <c r="J9" s="10">
        <v>158</v>
      </c>
      <c r="K9" s="9">
        <v>105</v>
      </c>
      <c r="L9" s="11">
        <f t="shared" si="0"/>
        <v>743</v>
      </c>
      <c r="M9" s="16">
        <f t="shared" si="1"/>
        <v>123.83333333333333</v>
      </c>
      <c r="N9" s="8" t="s">
        <v>44</v>
      </c>
      <c r="O9" s="14">
        <f t="shared" si="2"/>
        <v>158</v>
      </c>
    </row>
    <row r="10" spans="1:15" x14ac:dyDescent="0.25">
      <c r="A10" s="6">
        <v>7</v>
      </c>
      <c r="B10" s="34" t="s">
        <v>5</v>
      </c>
      <c r="C10" s="34" t="s">
        <v>91</v>
      </c>
      <c r="D10" s="21" t="s">
        <v>92</v>
      </c>
      <c r="E10" s="21" t="s">
        <v>119</v>
      </c>
      <c r="F10" s="9">
        <v>104</v>
      </c>
      <c r="G10" s="9">
        <v>99</v>
      </c>
      <c r="H10" s="9">
        <v>113</v>
      </c>
      <c r="I10" s="9">
        <v>133</v>
      </c>
      <c r="J10" s="9">
        <v>115</v>
      </c>
      <c r="K10" s="10">
        <v>151</v>
      </c>
      <c r="L10" s="11">
        <f t="shared" si="0"/>
        <v>715</v>
      </c>
      <c r="M10" s="16">
        <f t="shared" si="1"/>
        <v>119.16666666666667</v>
      </c>
      <c r="N10" s="8" t="s">
        <v>45</v>
      </c>
      <c r="O10" s="14">
        <f t="shared" si="2"/>
        <v>151</v>
      </c>
    </row>
    <row r="11" spans="1:15" x14ac:dyDescent="0.25">
      <c r="A11" s="6">
        <v>8</v>
      </c>
      <c r="B11" s="31" t="s">
        <v>115</v>
      </c>
      <c r="C11" s="31" t="s">
        <v>114</v>
      </c>
      <c r="D11" s="9" t="s">
        <v>4</v>
      </c>
      <c r="E11" s="9" t="s">
        <v>16</v>
      </c>
      <c r="F11" s="9">
        <v>110</v>
      </c>
      <c r="G11" s="9">
        <v>120</v>
      </c>
      <c r="H11" s="9">
        <v>75</v>
      </c>
      <c r="I11" s="9">
        <v>87</v>
      </c>
      <c r="J11" s="9">
        <v>88</v>
      </c>
      <c r="K11" s="10">
        <v>142</v>
      </c>
      <c r="L11" s="11">
        <f t="shared" si="0"/>
        <v>622</v>
      </c>
      <c r="M11" s="16">
        <f t="shared" si="1"/>
        <v>103.66666666666667</v>
      </c>
      <c r="N11" s="8" t="s">
        <v>46</v>
      </c>
      <c r="O11" s="14">
        <f t="shared" si="2"/>
        <v>142</v>
      </c>
    </row>
    <row r="12" spans="1:15" x14ac:dyDescent="0.25">
      <c r="A12" s="6">
        <v>9</v>
      </c>
      <c r="B12" s="34" t="s">
        <v>101</v>
      </c>
      <c r="C12" s="34" t="s">
        <v>113</v>
      </c>
      <c r="D12" s="21" t="s">
        <v>4</v>
      </c>
      <c r="E12" s="21" t="s">
        <v>16</v>
      </c>
      <c r="F12" s="9">
        <v>96</v>
      </c>
      <c r="G12" s="9">
        <v>72</v>
      </c>
      <c r="H12" s="9">
        <v>93</v>
      </c>
      <c r="I12" s="9">
        <v>77</v>
      </c>
      <c r="J12" s="9">
        <v>99</v>
      </c>
      <c r="K12" s="10">
        <v>113</v>
      </c>
      <c r="L12" s="11">
        <f t="shared" si="0"/>
        <v>550</v>
      </c>
      <c r="M12" s="16">
        <f t="shared" si="1"/>
        <v>91.666666666666671</v>
      </c>
      <c r="N12" s="8" t="s">
        <v>47</v>
      </c>
      <c r="O12" s="14">
        <f t="shared" si="2"/>
        <v>113</v>
      </c>
    </row>
  </sheetData>
  <sortState ref="B4:M12">
    <sortCondition descending="1" ref="L4:L12"/>
  </sortState>
  <mergeCells count="2">
    <mergeCell ref="A1:I1"/>
    <mergeCell ref="J1:O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zoomScaleNormal="100" workbookViewId="0">
      <selection activeCell="F21" sqref="F21:F22"/>
    </sheetView>
  </sheetViews>
  <sheetFormatPr defaultRowHeight="12.75" x14ac:dyDescent="0.2"/>
  <cols>
    <col min="1" max="2" width="9.140625" style="51"/>
    <col min="3" max="3" width="14.7109375" style="51" customWidth="1"/>
    <col min="4" max="4" width="14.5703125" style="51" customWidth="1"/>
    <col min="5" max="5" width="10.85546875" style="51" customWidth="1"/>
    <col min="6" max="6" width="13.140625" style="51" customWidth="1"/>
    <col min="7" max="16384" width="9.140625" style="51"/>
  </cols>
  <sheetData>
    <row r="2" spans="1:17" ht="15.75" x14ac:dyDescent="0.2">
      <c r="A2" s="57" t="s">
        <v>117</v>
      </c>
      <c r="B2" s="57"/>
      <c r="C2" s="57"/>
      <c r="D2" s="57"/>
      <c r="E2" s="57"/>
      <c r="F2" s="57"/>
      <c r="G2" s="57"/>
      <c r="H2" s="57"/>
      <c r="I2" s="57"/>
      <c r="J2" s="49"/>
      <c r="K2" s="57" t="s">
        <v>102</v>
      </c>
      <c r="L2" s="57"/>
      <c r="M2" s="57"/>
      <c r="N2" s="57"/>
      <c r="O2" s="57"/>
      <c r="P2" s="57"/>
      <c r="Q2" s="50"/>
    </row>
    <row r="3" spans="1:17" ht="15.75" x14ac:dyDescent="0.2">
      <c r="A3" s="52"/>
      <c r="B3" s="54" t="s">
        <v>108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4" t="s">
        <v>0</v>
      </c>
      <c r="O3" s="52"/>
      <c r="P3" s="52"/>
      <c r="Q3" s="52"/>
    </row>
    <row r="4" spans="1:17" ht="25.5" x14ac:dyDescent="0.2">
      <c r="A4" s="68" t="s">
        <v>1</v>
      </c>
      <c r="B4" s="68"/>
      <c r="C4" s="35" t="s">
        <v>2</v>
      </c>
      <c r="D4" s="35" t="s">
        <v>3</v>
      </c>
      <c r="E4" s="35" t="s">
        <v>64</v>
      </c>
      <c r="F4" s="35" t="s">
        <v>65</v>
      </c>
      <c r="G4" s="35" t="s">
        <v>70</v>
      </c>
      <c r="H4" s="35" t="s">
        <v>71</v>
      </c>
      <c r="I4" s="35" t="s">
        <v>72</v>
      </c>
      <c r="J4" s="35" t="s">
        <v>73</v>
      </c>
      <c r="K4" s="35" t="s">
        <v>74</v>
      </c>
      <c r="L4" s="35" t="s">
        <v>75</v>
      </c>
      <c r="M4" s="35" t="s">
        <v>67</v>
      </c>
      <c r="N4" s="35" t="s">
        <v>66</v>
      </c>
      <c r="O4" s="35" t="s">
        <v>68</v>
      </c>
      <c r="P4" s="35" t="s">
        <v>69</v>
      </c>
      <c r="Q4" s="35" t="s">
        <v>77</v>
      </c>
    </row>
    <row r="5" spans="1:17" x14ac:dyDescent="0.2">
      <c r="A5" s="62">
        <v>1</v>
      </c>
      <c r="B5" s="36">
        <v>1</v>
      </c>
      <c r="C5" s="37" t="s">
        <v>24</v>
      </c>
      <c r="D5" s="37" t="s">
        <v>25</v>
      </c>
      <c r="E5" s="62" t="s">
        <v>92</v>
      </c>
      <c r="F5" s="62" t="s">
        <v>119</v>
      </c>
      <c r="G5" s="38">
        <v>196</v>
      </c>
      <c r="H5" s="36">
        <v>134</v>
      </c>
      <c r="I5" s="36">
        <v>184</v>
      </c>
      <c r="J5" s="36">
        <v>181</v>
      </c>
      <c r="K5" s="36">
        <v>166</v>
      </c>
      <c r="L5" s="36">
        <v>153</v>
      </c>
      <c r="M5" s="36">
        <f t="shared" ref="M5:M16" si="0">SUM(G5:L5)</f>
        <v>1014</v>
      </c>
      <c r="N5" s="63">
        <f>SUM(G5:L6)</f>
        <v>2073</v>
      </c>
      <c r="O5" s="39">
        <f t="shared" ref="O5:O16" si="1">AVERAGE(G5:L5)</f>
        <v>169</v>
      </c>
      <c r="P5" s="67" t="s">
        <v>39</v>
      </c>
      <c r="Q5" s="38">
        <f t="shared" ref="Q5:Q16" si="2">MAX(G5:L5)</f>
        <v>196</v>
      </c>
    </row>
    <row r="6" spans="1:17" x14ac:dyDescent="0.2">
      <c r="A6" s="62"/>
      <c r="B6" s="36">
        <v>2</v>
      </c>
      <c r="C6" s="37" t="s">
        <v>23</v>
      </c>
      <c r="D6" s="37" t="s">
        <v>104</v>
      </c>
      <c r="E6" s="62"/>
      <c r="F6" s="62"/>
      <c r="G6" s="36">
        <v>178</v>
      </c>
      <c r="H6" s="36">
        <v>167</v>
      </c>
      <c r="I6" s="36">
        <v>164</v>
      </c>
      <c r="J6" s="36">
        <v>191</v>
      </c>
      <c r="K6" s="36">
        <v>136</v>
      </c>
      <c r="L6" s="38">
        <v>223</v>
      </c>
      <c r="M6" s="36">
        <f t="shared" si="0"/>
        <v>1059</v>
      </c>
      <c r="N6" s="63"/>
      <c r="O6" s="39">
        <f t="shared" si="1"/>
        <v>176.5</v>
      </c>
      <c r="P6" s="67"/>
      <c r="Q6" s="38">
        <f t="shared" si="2"/>
        <v>223</v>
      </c>
    </row>
    <row r="7" spans="1:17" s="53" customFormat="1" x14ac:dyDescent="0.2">
      <c r="A7" s="61">
        <v>2</v>
      </c>
      <c r="B7" s="40">
        <v>1</v>
      </c>
      <c r="C7" s="7" t="s">
        <v>110</v>
      </c>
      <c r="D7" s="7" t="s">
        <v>9</v>
      </c>
      <c r="E7" s="61" t="s">
        <v>4</v>
      </c>
      <c r="F7" s="61" t="s">
        <v>16</v>
      </c>
      <c r="G7" s="40">
        <v>173</v>
      </c>
      <c r="H7" s="40">
        <v>151</v>
      </c>
      <c r="I7" s="41">
        <v>198</v>
      </c>
      <c r="J7" s="14">
        <v>206</v>
      </c>
      <c r="K7" s="40">
        <v>157</v>
      </c>
      <c r="L7" s="40">
        <v>171</v>
      </c>
      <c r="M7" s="40">
        <f t="shared" si="0"/>
        <v>1056</v>
      </c>
      <c r="N7" s="59">
        <f>SUM(G7:L8)</f>
        <v>2032</v>
      </c>
      <c r="O7" s="42">
        <f t="shared" si="1"/>
        <v>176</v>
      </c>
      <c r="P7" s="60" t="s">
        <v>40</v>
      </c>
      <c r="Q7" s="14">
        <f t="shared" si="2"/>
        <v>206</v>
      </c>
    </row>
    <row r="8" spans="1:17" s="53" customFormat="1" x14ac:dyDescent="0.2">
      <c r="A8" s="61"/>
      <c r="B8" s="40">
        <v>2</v>
      </c>
      <c r="C8" s="17" t="s">
        <v>10</v>
      </c>
      <c r="D8" s="17" t="s">
        <v>111</v>
      </c>
      <c r="E8" s="61"/>
      <c r="F8" s="61"/>
      <c r="G8" s="40">
        <v>146</v>
      </c>
      <c r="H8" s="40">
        <v>167</v>
      </c>
      <c r="I8" s="14">
        <v>187</v>
      </c>
      <c r="J8" s="40">
        <v>161</v>
      </c>
      <c r="K8" s="40">
        <v>148</v>
      </c>
      <c r="L8" s="40">
        <v>167</v>
      </c>
      <c r="M8" s="40">
        <f t="shared" si="0"/>
        <v>976</v>
      </c>
      <c r="N8" s="59"/>
      <c r="O8" s="42">
        <f t="shared" si="1"/>
        <v>162.66666666666666</v>
      </c>
      <c r="P8" s="60"/>
      <c r="Q8" s="14">
        <f t="shared" si="2"/>
        <v>187</v>
      </c>
    </row>
    <row r="9" spans="1:17" s="53" customFormat="1" x14ac:dyDescent="0.2">
      <c r="A9" s="69">
        <v>3</v>
      </c>
      <c r="B9" s="36">
        <v>1</v>
      </c>
      <c r="C9" s="37" t="s">
        <v>26</v>
      </c>
      <c r="D9" s="43" t="s">
        <v>27</v>
      </c>
      <c r="E9" s="69" t="s">
        <v>92</v>
      </c>
      <c r="F9" s="69" t="s">
        <v>119</v>
      </c>
      <c r="G9" s="36">
        <v>147</v>
      </c>
      <c r="H9" s="36">
        <v>146</v>
      </c>
      <c r="I9" s="36">
        <v>189</v>
      </c>
      <c r="J9" s="38">
        <v>197</v>
      </c>
      <c r="K9" s="36">
        <v>157</v>
      </c>
      <c r="L9" s="36">
        <v>153</v>
      </c>
      <c r="M9" s="36">
        <f t="shared" si="0"/>
        <v>989</v>
      </c>
      <c r="N9" s="63">
        <f>SUM(G9:L10)</f>
        <v>2025</v>
      </c>
      <c r="O9" s="39">
        <f t="shared" si="1"/>
        <v>164.83333333333334</v>
      </c>
      <c r="P9" s="67" t="s">
        <v>41</v>
      </c>
      <c r="Q9" s="38">
        <f t="shared" si="2"/>
        <v>197</v>
      </c>
    </row>
    <row r="10" spans="1:17" s="53" customFormat="1" x14ac:dyDescent="0.2">
      <c r="A10" s="69"/>
      <c r="B10" s="36">
        <v>2</v>
      </c>
      <c r="C10" s="43" t="s">
        <v>21</v>
      </c>
      <c r="D10" s="43" t="s">
        <v>22</v>
      </c>
      <c r="E10" s="69"/>
      <c r="F10" s="69"/>
      <c r="G10" s="36">
        <v>156</v>
      </c>
      <c r="H10" s="38">
        <v>206</v>
      </c>
      <c r="I10" s="36">
        <v>156</v>
      </c>
      <c r="J10" s="36">
        <v>159</v>
      </c>
      <c r="K10" s="36">
        <v>203</v>
      </c>
      <c r="L10" s="36">
        <v>156</v>
      </c>
      <c r="M10" s="36">
        <f t="shared" si="0"/>
        <v>1036</v>
      </c>
      <c r="N10" s="63"/>
      <c r="O10" s="39">
        <f t="shared" si="1"/>
        <v>172.66666666666666</v>
      </c>
      <c r="P10" s="67"/>
      <c r="Q10" s="38">
        <f t="shared" si="2"/>
        <v>206</v>
      </c>
    </row>
    <row r="11" spans="1:17" s="53" customFormat="1" x14ac:dyDescent="0.2">
      <c r="A11" s="61">
        <v>4</v>
      </c>
      <c r="B11" s="40">
        <v>1</v>
      </c>
      <c r="C11" s="7" t="s">
        <v>98</v>
      </c>
      <c r="D11" s="17" t="s">
        <v>99</v>
      </c>
      <c r="E11" s="61" t="s">
        <v>61</v>
      </c>
      <c r="F11" s="61" t="s">
        <v>107</v>
      </c>
      <c r="G11" s="41">
        <v>171</v>
      </c>
      <c r="H11" s="40">
        <v>152</v>
      </c>
      <c r="I11" s="40">
        <v>147</v>
      </c>
      <c r="J11" s="40">
        <v>144</v>
      </c>
      <c r="K11" s="40">
        <v>158</v>
      </c>
      <c r="L11" s="14">
        <v>195</v>
      </c>
      <c r="M11" s="40">
        <f t="shared" si="0"/>
        <v>967</v>
      </c>
      <c r="N11" s="59">
        <f>SUM(G11:L12)</f>
        <v>1954</v>
      </c>
      <c r="O11" s="42">
        <f t="shared" si="1"/>
        <v>161.16666666666666</v>
      </c>
      <c r="P11" s="60" t="s">
        <v>42</v>
      </c>
      <c r="Q11" s="14">
        <f t="shared" si="2"/>
        <v>195</v>
      </c>
    </row>
    <row r="12" spans="1:17" s="53" customFormat="1" x14ac:dyDescent="0.2">
      <c r="A12" s="61"/>
      <c r="B12" s="40">
        <v>2</v>
      </c>
      <c r="C12" s="7" t="s">
        <v>17</v>
      </c>
      <c r="D12" s="7" t="s">
        <v>18</v>
      </c>
      <c r="E12" s="61"/>
      <c r="F12" s="61"/>
      <c r="G12" s="14">
        <v>184</v>
      </c>
      <c r="H12" s="40">
        <v>168</v>
      </c>
      <c r="I12" s="40">
        <v>178</v>
      </c>
      <c r="J12" s="40">
        <v>174</v>
      </c>
      <c r="K12" s="40">
        <v>146</v>
      </c>
      <c r="L12" s="40">
        <v>137</v>
      </c>
      <c r="M12" s="40">
        <f t="shared" si="0"/>
        <v>987</v>
      </c>
      <c r="N12" s="59"/>
      <c r="O12" s="42">
        <f t="shared" si="1"/>
        <v>164.5</v>
      </c>
      <c r="P12" s="60"/>
      <c r="Q12" s="14">
        <f t="shared" si="2"/>
        <v>184</v>
      </c>
    </row>
    <row r="13" spans="1:17" x14ac:dyDescent="0.2">
      <c r="A13" s="62">
        <v>5</v>
      </c>
      <c r="B13" s="36">
        <v>1</v>
      </c>
      <c r="C13" s="37" t="s">
        <v>96</v>
      </c>
      <c r="D13" s="37" t="s">
        <v>103</v>
      </c>
      <c r="E13" s="62" t="s">
        <v>92</v>
      </c>
      <c r="F13" s="62" t="s">
        <v>119</v>
      </c>
      <c r="G13" s="44">
        <v>161</v>
      </c>
      <c r="H13" s="36">
        <v>146</v>
      </c>
      <c r="I13" s="36">
        <v>183</v>
      </c>
      <c r="J13" s="36">
        <v>175</v>
      </c>
      <c r="K13" s="38">
        <v>189</v>
      </c>
      <c r="L13" s="36">
        <v>173</v>
      </c>
      <c r="M13" s="36">
        <f t="shared" si="0"/>
        <v>1027</v>
      </c>
      <c r="N13" s="63">
        <f>SUM(G13:L14)</f>
        <v>1924</v>
      </c>
      <c r="O13" s="39">
        <f t="shared" si="1"/>
        <v>171.16666666666666</v>
      </c>
      <c r="P13" s="63" t="s">
        <v>43</v>
      </c>
      <c r="Q13" s="38">
        <f t="shared" si="2"/>
        <v>189</v>
      </c>
    </row>
    <row r="14" spans="1:17" x14ac:dyDescent="0.2">
      <c r="A14" s="62"/>
      <c r="B14" s="36">
        <v>2</v>
      </c>
      <c r="C14" s="37" t="s">
        <v>19</v>
      </c>
      <c r="D14" s="37" t="s">
        <v>20</v>
      </c>
      <c r="E14" s="62"/>
      <c r="F14" s="62"/>
      <c r="G14" s="36">
        <v>149</v>
      </c>
      <c r="H14" s="36">
        <v>138</v>
      </c>
      <c r="I14" s="36">
        <v>142</v>
      </c>
      <c r="J14" s="36">
        <v>117</v>
      </c>
      <c r="K14" s="36">
        <v>170</v>
      </c>
      <c r="L14" s="38">
        <v>181</v>
      </c>
      <c r="M14" s="36">
        <f t="shared" si="0"/>
        <v>897</v>
      </c>
      <c r="N14" s="63"/>
      <c r="O14" s="39">
        <f t="shared" si="1"/>
        <v>149.5</v>
      </c>
      <c r="P14" s="63"/>
      <c r="Q14" s="38">
        <f t="shared" si="2"/>
        <v>181</v>
      </c>
    </row>
    <row r="15" spans="1:17" s="53" customFormat="1" x14ac:dyDescent="0.2">
      <c r="A15" s="58">
        <v>6</v>
      </c>
      <c r="B15" s="40">
        <v>1</v>
      </c>
      <c r="C15" s="7" t="s">
        <v>90</v>
      </c>
      <c r="D15" s="17" t="s">
        <v>89</v>
      </c>
      <c r="E15" s="61" t="s">
        <v>63</v>
      </c>
      <c r="F15" s="61" t="s">
        <v>86</v>
      </c>
      <c r="G15" s="40">
        <v>158</v>
      </c>
      <c r="H15" s="40">
        <v>139</v>
      </c>
      <c r="I15" s="40">
        <v>155</v>
      </c>
      <c r="J15" s="40">
        <v>155</v>
      </c>
      <c r="K15" s="40">
        <v>162</v>
      </c>
      <c r="L15" s="14">
        <v>205</v>
      </c>
      <c r="M15" s="40">
        <f t="shared" si="0"/>
        <v>974</v>
      </c>
      <c r="N15" s="59">
        <f>SUM(G15:L16)</f>
        <v>1895</v>
      </c>
      <c r="O15" s="42">
        <f t="shared" si="1"/>
        <v>162.33333333333334</v>
      </c>
      <c r="P15" s="60" t="s">
        <v>44</v>
      </c>
      <c r="Q15" s="14">
        <f t="shared" si="2"/>
        <v>205</v>
      </c>
    </row>
    <row r="16" spans="1:17" s="53" customFormat="1" x14ac:dyDescent="0.2">
      <c r="A16" s="58"/>
      <c r="B16" s="40">
        <v>2</v>
      </c>
      <c r="C16" s="7" t="s">
        <v>33</v>
      </c>
      <c r="D16" s="17" t="s">
        <v>34</v>
      </c>
      <c r="E16" s="61"/>
      <c r="F16" s="61"/>
      <c r="G16" s="40">
        <v>154</v>
      </c>
      <c r="H16" s="14">
        <v>162</v>
      </c>
      <c r="I16" s="40">
        <v>154</v>
      </c>
      <c r="J16" s="40">
        <v>136</v>
      </c>
      <c r="K16" s="40">
        <v>155</v>
      </c>
      <c r="L16" s="40">
        <v>160</v>
      </c>
      <c r="M16" s="40">
        <f t="shared" si="0"/>
        <v>921</v>
      </c>
      <c r="N16" s="59"/>
      <c r="O16" s="42">
        <f t="shared" si="1"/>
        <v>153.5</v>
      </c>
      <c r="P16" s="60"/>
      <c r="Q16" s="14">
        <f t="shared" si="2"/>
        <v>162</v>
      </c>
    </row>
    <row r="17" spans="1:17" s="53" customFormat="1" x14ac:dyDescent="0.2">
      <c r="A17" s="62">
        <v>7</v>
      </c>
      <c r="B17" s="36">
        <v>1</v>
      </c>
      <c r="C17" s="43" t="s">
        <v>31</v>
      </c>
      <c r="D17" s="37" t="s">
        <v>32</v>
      </c>
      <c r="E17" s="62" t="s">
        <v>63</v>
      </c>
      <c r="F17" s="62" t="s">
        <v>86</v>
      </c>
      <c r="G17" s="36">
        <v>139</v>
      </c>
      <c r="H17" s="36">
        <v>135</v>
      </c>
      <c r="I17" s="36">
        <v>142</v>
      </c>
      <c r="J17" s="36">
        <v>154</v>
      </c>
      <c r="K17" s="38">
        <v>165</v>
      </c>
      <c r="L17" s="36">
        <v>144</v>
      </c>
      <c r="M17" s="36">
        <f t="shared" ref="M17:M18" si="3">SUM(G17:L17)</f>
        <v>879</v>
      </c>
      <c r="N17" s="63">
        <f>SUM(G17:L18)</f>
        <v>1841</v>
      </c>
      <c r="O17" s="39">
        <f t="shared" ref="O17:O18" si="4">AVERAGE(G17:L17)</f>
        <v>146.5</v>
      </c>
      <c r="P17" s="63" t="s">
        <v>45</v>
      </c>
      <c r="Q17" s="38">
        <f t="shared" ref="Q17:Q18" si="5">MAX(G17:L17)</f>
        <v>165</v>
      </c>
    </row>
    <row r="18" spans="1:17" s="53" customFormat="1" x14ac:dyDescent="0.2">
      <c r="A18" s="62"/>
      <c r="B18" s="36">
        <v>2</v>
      </c>
      <c r="C18" s="37" t="s">
        <v>35</v>
      </c>
      <c r="D18" s="43" t="s">
        <v>36</v>
      </c>
      <c r="E18" s="62"/>
      <c r="F18" s="62"/>
      <c r="G18" s="44">
        <v>135</v>
      </c>
      <c r="H18" s="36">
        <v>171</v>
      </c>
      <c r="I18" s="36">
        <v>144</v>
      </c>
      <c r="J18" s="36">
        <v>141</v>
      </c>
      <c r="K18" s="36">
        <v>179</v>
      </c>
      <c r="L18" s="38">
        <v>192</v>
      </c>
      <c r="M18" s="36">
        <f t="shared" si="3"/>
        <v>962</v>
      </c>
      <c r="N18" s="63"/>
      <c r="O18" s="39">
        <f t="shared" si="4"/>
        <v>160.33333333333334</v>
      </c>
      <c r="P18" s="63"/>
      <c r="Q18" s="38">
        <f t="shared" si="5"/>
        <v>192</v>
      </c>
    </row>
    <row r="19" spans="1:17" s="53" customFormat="1" x14ac:dyDescent="0.2">
      <c r="A19" s="58">
        <v>8</v>
      </c>
      <c r="B19" s="40">
        <v>1</v>
      </c>
      <c r="C19" s="7" t="s">
        <v>12</v>
      </c>
      <c r="D19" s="22" t="s">
        <v>13</v>
      </c>
      <c r="E19" s="61" t="s">
        <v>4</v>
      </c>
      <c r="F19" s="61" t="s">
        <v>16</v>
      </c>
      <c r="G19" s="14">
        <v>172</v>
      </c>
      <c r="H19" s="40">
        <v>139</v>
      </c>
      <c r="I19" s="40">
        <v>146</v>
      </c>
      <c r="J19" s="40">
        <v>139</v>
      </c>
      <c r="K19" s="40">
        <v>110</v>
      </c>
      <c r="L19" s="40">
        <v>153</v>
      </c>
      <c r="M19" s="40">
        <f t="shared" ref="M19:M26" si="6">SUM(G19:L19)</f>
        <v>859</v>
      </c>
      <c r="N19" s="59">
        <f>SUM(G19:L20)</f>
        <v>1822</v>
      </c>
      <c r="O19" s="42">
        <f t="shared" ref="O19:O26" si="7">AVERAGE(G19:L19)</f>
        <v>143.16666666666666</v>
      </c>
      <c r="P19" s="60" t="s">
        <v>46</v>
      </c>
      <c r="Q19" s="14">
        <f t="shared" ref="Q19:Q26" si="8">MAX(G19:L19)</f>
        <v>172</v>
      </c>
    </row>
    <row r="20" spans="1:17" s="53" customFormat="1" x14ac:dyDescent="0.2">
      <c r="A20" s="58"/>
      <c r="B20" s="40">
        <v>2</v>
      </c>
      <c r="C20" s="17" t="s">
        <v>11</v>
      </c>
      <c r="D20" s="17" t="s">
        <v>112</v>
      </c>
      <c r="E20" s="61"/>
      <c r="F20" s="61"/>
      <c r="G20" s="14">
        <v>222</v>
      </c>
      <c r="H20" s="40">
        <v>156</v>
      </c>
      <c r="I20" s="40">
        <v>136</v>
      </c>
      <c r="J20" s="40">
        <v>153</v>
      </c>
      <c r="K20" s="40">
        <v>135</v>
      </c>
      <c r="L20" s="40">
        <v>161</v>
      </c>
      <c r="M20" s="40">
        <f t="shared" si="6"/>
        <v>963</v>
      </c>
      <c r="N20" s="59"/>
      <c r="O20" s="42">
        <f t="shared" si="7"/>
        <v>160.5</v>
      </c>
      <c r="P20" s="60"/>
      <c r="Q20" s="14">
        <f t="shared" si="8"/>
        <v>222</v>
      </c>
    </row>
    <row r="21" spans="1:17" x14ac:dyDescent="0.2">
      <c r="A21" s="62">
        <v>9</v>
      </c>
      <c r="B21" s="45">
        <v>1</v>
      </c>
      <c r="C21" s="37" t="s">
        <v>94</v>
      </c>
      <c r="D21" s="37" t="s">
        <v>95</v>
      </c>
      <c r="E21" s="66" t="s">
        <v>92</v>
      </c>
      <c r="F21" s="66" t="s">
        <v>119</v>
      </c>
      <c r="G21" s="46">
        <v>143</v>
      </c>
      <c r="H21" s="46">
        <v>126</v>
      </c>
      <c r="I21" s="46">
        <v>115</v>
      </c>
      <c r="J21" s="47">
        <v>155</v>
      </c>
      <c r="K21" s="46">
        <v>121</v>
      </c>
      <c r="L21" s="46">
        <v>154</v>
      </c>
      <c r="M21" s="36">
        <f t="shared" si="6"/>
        <v>814</v>
      </c>
      <c r="N21" s="63">
        <f>SUM(G21:L22)</f>
        <v>1740</v>
      </c>
      <c r="O21" s="39">
        <f t="shared" si="7"/>
        <v>135.66666666666666</v>
      </c>
      <c r="P21" s="67" t="s">
        <v>47</v>
      </c>
      <c r="Q21" s="38">
        <f t="shared" si="8"/>
        <v>155</v>
      </c>
    </row>
    <row r="22" spans="1:17" ht="13.5" customHeight="1" x14ac:dyDescent="0.2">
      <c r="A22" s="62"/>
      <c r="B22" s="45">
        <v>2</v>
      </c>
      <c r="C22" s="43" t="s">
        <v>93</v>
      </c>
      <c r="D22" s="43" t="s">
        <v>104</v>
      </c>
      <c r="E22" s="66"/>
      <c r="F22" s="66"/>
      <c r="G22" s="46">
        <v>145</v>
      </c>
      <c r="H22" s="46">
        <v>164</v>
      </c>
      <c r="I22" s="46">
        <v>142</v>
      </c>
      <c r="J22" s="47">
        <v>179</v>
      </c>
      <c r="K22" s="46">
        <v>150</v>
      </c>
      <c r="L22" s="46">
        <v>146</v>
      </c>
      <c r="M22" s="36">
        <f t="shared" si="6"/>
        <v>926</v>
      </c>
      <c r="N22" s="63"/>
      <c r="O22" s="39">
        <f t="shared" si="7"/>
        <v>154.33333333333334</v>
      </c>
      <c r="P22" s="67"/>
      <c r="Q22" s="38">
        <f t="shared" si="8"/>
        <v>179</v>
      </c>
    </row>
    <row r="23" spans="1:17" s="53" customFormat="1" x14ac:dyDescent="0.2">
      <c r="A23" s="61">
        <v>10</v>
      </c>
      <c r="B23" s="40">
        <v>1</v>
      </c>
      <c r="C23" s="7" t="s">
        <v>14</v>
      </c>
      <c r="D23" s="7" t="s">
        <v>15</v>
      </c>
      <c r="E23" s="58" t="s">
        <v>105</v>
      </c>
      <c r="F23" s="58" t="s">
        <v>106</v>
      </c>
      <c r="G23" s="40">
        <v>146</v>
      </c>
      <c r="H23" s="14">
        <v>156</v>
      </c>
      <c r="I23" s="40">
        <v>93</v>
      </c>
      <c r="J23" s="40">
        <v>104</v>
      </c>
      <c r="K23" s="40">
        <v>123</v>
      </c>
      <c r="L23" s="40">
        <v>110</v>
      </c>
      <c r="M23" s="40">
        <f t="shared" si="6"/>
        <v>732</v>
      </c>
      <c r="N23" s="59">
        <f>SUM(G23:L24)</f>
        <v>1732</v>
      </c>
      <c r="O23" s="42">
        <f t="shared" si="7"/>
        <v>122</v>
      </c>
      <c r="P23" s="60" t="s">
        <v>48</v>
      </c>
      <c r="Q23" s="14">
        <f t="shared" si="8"/>
        <v>156</v>
      </c>
    </row>
    <row r="24" spans="1:17" s="53" customFormat="1" x14ac:dyDescent="0.2">
      <c r="A24" s="61"/>
      <c r="B24" s="40">
        <v>2</v>
      </c>
      <c r="C24" s="48" t="s">
        <v>81</v>
      </c>
      <c r="D24" s="48" t="s">
        <v>79</v>
      </c>
      <c r="E24" s="58"/>
      <c r="F24" s="58"/>
      <c r="G24" s="40">
        <v>142</v>
      </c>
      <c r="H24" s="40">
        <v>145</v>
      </c>
      <c r="I24" s="40">
        <v>141</v>
      </c>
      <c r="J24" s="40">
        <v>164</v>
      </c>
      <c r="K24" s="40">
        <v>201</v>
      </c>
      <c r="L24" s="14">
        <v>207</v>
      </c>
      <c r="M24" s="40">
        <f t="shared" si="6"/>
        <v>1000</v>
      </c>
      <c r="N24" s="59"/>
      <c r="O24" s="42">
        <f t="shared" si="7"/>
        <v>166.66666666666666</v>
      </c>
      <c r="P24" s="60"/>
      <c r="Q24" s="14">
        <f t="shared" si="8"/>
        <v>207</v>
      </c>
    </row>
    <row r="25" spans="1:17" x14ac:dyDescent="0.2">
      <c r="A25" s="66">
        <v>11</v>
      </c>
      <c r="B25" s="36">
        <v>1</v>
      </c>
      <c r="C25" s="37" t="s">
        <v>80</v>
      </c>
      <c r="D25" s="43" t="s">
        <v>79</v>
      </c>
      <c r="E25" s="62" t="s">
        <v>60</v>
      </c>
      <c r="F25" s="62" t="s">
        <v>30</v>
      </c>
      <c r="G25" s="44">
        <v>118</v>
      </c>
      <c r="H25" s="38">
        <v>146</v>
      </c>
      <c r="I25" s="36">
        <v>135</v>
      </c>
      <c r="J25" s="36">
        <v>129</v>
      </c>
      <c r="K25" s="36">
        <v>104</v>
      </c>
      <c r="L25" s="36">
        <v>105</v>
      </c>
      <c r="M25" s="36">
        <f t="shared" si="6"/>
        <v>737</v>
      </c>
      <c r="N25" s="63">
        <f>SUM(G25:L26)</f>
        <v>1465</v>
      </c>
      <c r="O25" s="39">
        <f t="shared" si="7"/>
        <v>122.83333333333333</v>
      </c>
      <c r="P25" s="64" t="s">
        <v>49</v>
      </c>
      <c r="Q25" s="38">
        <f t="shared" si="8"/>
        <v>146</v>
      </c>
    </row>
    <row r="26" spans="1:17" x14ac:dyDescent="0.2">
      <c r="A26" s="66"/>
      <c r="B26" s="36">
        <v>2</v>
      </c>
      <c r="C26" s="37" t="s">
        <v>37</v>
      </c>
      <c r="D26" s="43" t="s">
        <v>38</v>
      </c>
      <c r="E26" s="62"/>
      <c r="F26" s="62"/>
      <c r="G26" s="36">
        <v>151</v>
      </c>
      <c r="H26" s="36">
        <v>125</v>
      </c>
      <c r="I26" s="36">
        <v>105</v>
      </c>
      <c r="J26" s="36">
        <v>85</v>
      </c>
      <c r="K26" s="38">
        <v>160</v>
      </c>
      <c r="L26" s="36">
        <v>102</v>
      </c>
      <c r="M26" s="36">
        <f t="shared" si="6"/>
        <v>728</v>
      </c>
      <c r="N26" s="63"/>
      <c r="O26" s="39">
        <f t="shared" si="7"/>
        <v>121.33333333333333</v>
      </c>
      <c r="P26" s="65"/>
      <c r="Q26" s="38">
        <f t="shared" si="8"/>
        <v>160</v>
      </c>
    </row>
  </sheetData>
  <mergeCells count="58">
    <mergeCell ref="E5:E6"/>
    <mergeCell ref="F5:F6"/>
    <mergeCell ref="N5:N6"/>
    <mergeCell ref="P5:P6"/>
    <mergeCell ref="A15:A16"/>
    <mergeCell ref="F7:F8"/>
    <mergeCell ref="N7:N8"/>
    <mergeCell ref="P7:P8"/>
    <mergeCell ref="E9:E10"/>
    <mergeCell ref="P11:P12"/>
    <mergeCell ref="F9:F10"/>
    <mergeCell ref="N9:N10"/>
    <mergeCell ref="A19:A20"/>
    <mergeCell ref="E13:E14"/>
    <mergeCell ref="F13:F14"/>
    <mergeCell ref="N13:N14"/>
    <mergeCell ref="P13:P14"/>
    <mergeCell ref="A13:A14"/>
    <mergeCell ref="A2:I2"/>
    <mergeCell ref="K2:P2"/>
    <mergeCell ref="E19:E20"/>
    <mergeCell ref="F19:F20"/>
    <mergeCell ref="N19:N20"/>
    <mergeCell ref="P19:P20"/>
    <mergeCell ref="A4:B4"/>
    <mergeCell ref="A5:A6"/>
    <mergeCell ref="A9:A10"/>
    <mergeCell ref="A7:A8"/>
    <mergeCell ref="A11:A12"/>
    <mergeCell ref="E7:E8"/>
    <mergeCell ref="P9:P10"/>
    <mergeCell ref="E11:E12"/>
    <mergeCell ref="F11:F12"/>
    <mergeCell ref="N11:N12"/>
    <mergeCell ref="F25:F26"/>
    <mergeCell ref="N25:N26"/>
    <mergeCell ref="P25:P26"/>
    <mergeCell ref="A17:A18"/>
    <mergeCell ref="E17:E18"/>
    <mergeCell ref="F17:F18"/>
    <mergeCell ref="N17:N18"/>
    <mergeCell ref="P17:P18"/>
    <mergeCell ref="A23:A24"/>
    <mergeCell ref="E25:E26"/>
    <mergeCell ref="E21:E22"/>
    <mergeCell ref="F21:F22"/>
    <mergeCell ref="A25:A26"/>
    <mergeCell ref="N21:N22"/>
    <mergeCell ref="P21:P22"/>
    <mergeCell ref="A21:A22"/>
    <mergeCell ref="E23:E24"/>
    <mergeCell ref="F23:F24"/>
    <mergeCell ref="N23:N24"/>
    <mergeCell ref="P23:P24"/>
    <mergeCell ref="E15:E16"/>
    <mergeCell ref="F15:F16"/>
    <mergeCell ref="N15:N16"/>
    <mergeCell ref="P15:P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abSelected="1" zoomScaleNormal="100" workbookViewId="0">
      <selection activeCell="M23" sqref="M23"/>
    </sheetView>
  </sheetViews>
  <sheetFormatPr defaultRowHeight="12.75" x14ac:dyDescent="0.2"/>
  <cols>
    <col min="1" max="2" width="9.140625" style="51"/>
    <col min="3" max="3" width="11" style="51" customWidth="1"/>
    <col min="4" max="4" width="14.28515625" style="51" customWidth="1"/>
    <col min="5" max="5" width="12.140625" style="51" customWidth="1"/>
    <col min="6" max="6" width="11.85546875" style="51" customWidth="1"/>
    <col min="7" max="14" width="9.140625" style="51"/>
    <col min="15" max="15" width="10.5703125" style="51" customWidth="1"/>
    <col min="16" max="16384" width="9.140625" style="51"/>
  </cols>
  <sheetData>
    <row r="2" spans="1:17" ht="15.75" x14ac:dyDescent="0.2">
      <c r="A2" s="57" t="s">
        <v>117</v>
      </c>
      <c r="B2" s="57"/>
      <c r="C2" s="57"/>
      <c r="D2" s="57"/>
      <c r="E2" s="57"/>
      <c r="F2" s="57"/>
      <c r="G2" s="57"/>
      <c r="H2" s="57"/>
      <c r="I2" s="57"/>
      <c r="J2" s="49"/>
      <c r="K2" s="57" t="s">
        <v>102</v>
      </c>
      <c r="L2" s="57"/>
      <c r="M2" s="57"/>
      <c r="N2" s="57"/>
      <c r="O2" s="57"/>
      <c r="P2" s="57"/>
      <c r="Q2" s="50"/>
    </row>
    <row r="3" spans="1:17" ht="15.75" x14ac:dyDescent="0.2">
      <c r="A3" s="52"/>
      <c r="B3" s="54" t="s">
        <v>109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4" t="s">
        <v>0</v>
      </c>
      <c r="O3" s="52"/>
      <c r="P3" s="52"/>
      <c r="Q3" s="52"/>
    </row>
    <row r="4" spans="1:17" ht="25.5" x14ac:dyDescent="0.2">
      <c r="A4" s="68" t="s">
        <v>1</v>
      </c>
      <c r="B4" s="68"/>
      <c r="C4" s="35" t="s">
        <v>2</v>
      </c>
      <c r="D4" s="35" t="s">
        <v>3</v>
      </c>
      <c r="E4" s="35" t="s">
        <v>64</v>
      </c>
      <c r="F4" s="35" t="s">
        <v>65</v>
      </c>
      <c r="G4" s="35" t="s">
        <v>70</v>
      </c>
      <c r="H4" s="35" t="s">
        <v>71</v>
      </c>
      <c r="I4" s="35" t="s">
        <v>72</v>
      </c>
      <c r="J4" s="35" t="s">
        <v>73</v>
      </c>
      <c r="K4" s="35" t="s">
        <v>74</v>
      </c>
      <c r="L4" s="35" t="s">
        <v>75</v>
      </c>
      <c r="M4" s="35" t="s">
        <v>67</v>
      </c>
      <c r="N4" s="35" t="s">
        <v>66</v>
      </c>
      <c r="O4" s="35" t="s">
        <v>68</v>
      </c>
      <c r="P4" s="35" t="s">
        <v>69</v>
      </c>
      <c r="Q4" s="35" t="s">
        <v>77</v>
      </c>
    </row>
    <row r="5" spans="1:17" x14ac:dyDescent="0.2">
      <c r="A5" s="69">
        <v>1</v>
      </c>
      <c r="B5" s="36">
        <v>1</v>
      </c>
      <c r="C5" s="37" t="s">
        <v>5</v>
      </c>
      <c r="D5" s="37" t="s">
        <v>6</v>
      </c>
      <c r="E5" s="69" t="s">
        <v>92</v>
      </c>
      <c r="F5" s="69" t="s">
        <v>119</v>
      </c>
      <c r="G5" s="36">
        <v>136</v>
      </c>
      <c r="H5" s="36">
        <v>154</v>
      </c>
      <c r="I5" s="36">
        <v>166</v>
      </c>
      <c r="J5" s="38">
        <v>179</v>
      </c>
      <c r="K5" s="36">
        <v>116</v>
      </c>
      <c r="L5" s="36">
        <v>146</v>
      </c>
      <c r="M5" s="36">
        <f>SUM(G5:L5)</f>
        <v>897</v>
      </c>
      <c r="N5" s="63">
        <f>SUM(G5:L6)</f>
        <v>1890</v>
      </c>
      <c r="O5" s="39">
        <f t="shared" ref="O5:O6" si="0">AVERAGE(G5:L5)</f>
        <v>149.5</v>
      </c>
      <c r="P5" s="67" t="s">
        <v>39</v>
      </c>
      <c r="Q5" s="38">
        <f t="shared" ref="Q5:Q6" si="1">MAX(G5:L5)</f>
        <v>179</v>
      </c>
    </row>
    <row r="6" spans="1:17" x14ac:dyDescent="0.2">
      <c r="A6" s="69"/>
      <c r="B6" s="36">
        <v>2</v>
      </c>
      <c r="C6" s="55" t="s">
        <v>83</v>
      </c>
      <c r="D6" s="55" t="s">
        <v>82</v>
      </c>
      <c r="E6" s="69"/>
      <c r="F6" s="69"/>
      <c r="G6" s="36">
        <v>150</v>
      </c>
      <c r="H6" s="36">
        <v>172</v>
      </c>
      <c r="I6" s="36">
        <v>173</v>
      </c>
      <c r="J6" s="36">
        <v>150</v>
      </c>
      <c r="K6" s="38">
        <v>178</v>
      </c>
      <c r="L6" s="36">
        <v>170</v>
      </c>
      <c r="M6" s="36">
        <f t="shared" ref="M6" si="2">SUM(G6:L6)</f>
        <v>993</v>
      </c>
      <c r="N6" s="63"/>
      <c r="O6" s="39">
        <f t="shared" si="0"/>
        <v>165.5</v>
      </c>
      <c r="P6" s="67"/>
      <c r="Q6" s="38">
        <f t="shared" si="1"/>
        <v>178</v>
      </c>
    </row>
    <row r="7" spans="1:17" x14ac:dyDescent="0.2">
      <c r="A7" s="61">
        <v>2</v>
      </c>
      <c r="B7" s="40">
        <v>1</v>
      </c>
      <c r="C7" s="17" t="s">
        <v>28</v>
      </c>
      <c r="D7" s="17" t="s">
        <v>29</v>
      </c>
      <c r="E7" s="58" t="s">
        <v>63</v>
      </c>
      <c r="F7" s="58" t="s">
        <v>86</v>
      </c>
      <c r="G7" s="40">
        <v>140</v>
      </c>
      <c r="H7" s="40">
        <v>150</v>
      </c>
      <c r="I7" s="14">
        <v>199</v>
      </c>
      <c r="J7" s="40">
        <v>160</v>
      </c>
      <c r="K7" s="40">
        <v>182</v>
      </c>
      <c r="L7" s="40">
        <v>176</v>
      </c>
      <c r="M7" s="40">
        <f t="shared" ref="M7:M12" si="3">SUM(G7:L7)</f>
        <v>1007</v>
      </c>
      <c r="N7" s="59">
        <f>SUM(G7:L8)</f>
        <v>1787</v>
      </c>
      <c r="O7" s="42">
        <f t="shared" ref="O7:O8" si="4">AVERAGE(G7:L7)</f>
        <v>167.83333333333334</v>
      </c>
      <c r="P7" s="60" t="s">
        <v>40</v>
      </c>
      <c r="Q7" s="14">
        <f t="shared" ref="Q7:Q8" si="5">MAX(G7:L7)</f>
        <v>199</v>
      </c>
    </row>
    <row r="8" spans="1:17" x14ac:dyDescent="0.2">
      <c r="A8" s="61"/>
      <c r="B8" s="40">
        <v>2</v>
      </c>
      <c r="C8" s="56" t="s">
        <v>87</v>
      </c>
      <c r="D8" s="56" t="s">
        <v>88</v>
      </c>
      <c r="E8" s="58"/>
      <c r="F8" s="58"/>
      <c r="G8" s="40">
        <v>135</v>
      </c>
      <c r="H8" s="40">
        <v>125</v>
      </c>
      <c r="I8" s="40">
        <v>112</v>
      </c>
      <c r="J8" s="40">
        <v>132</v>
      </c>
      <c r="K8" s="40">
        <v>104</v>
      </c>
      <c r="L8" s="14">
        <v>172</v>
      </c>
      <c r="M8" s="40">
        <f t="shared" si="3"/>
        <v>780</v>
      </c>
      <c r="N8" s="59"/>
      <c r="O8" s="42">
        <f t="shared" si="4"/>
        <v>130</v>
      </c>
      <c r="P8" s="60"/>
      <c r="Q8" s="14">
        <f t="shared" si="5"/>
        <v>172</v>
      </c>
    </row>
    <row r="9" spans="1:17" x14ac:dyDescent="0.2">
      <c r="A9" s="69">
        <v>3</v>
      </c>
      <c r="B9" s="36">
        <v>1</v>
      </c>
      <c r="C9" s="37" t="s">
        <v>7</v>
      </c>
      <c r="D9" s="43" t="s">
        <v>8</v>
      </c>
      <c r="E9" s="69" t="s">
        <v>92</v>
      </c>
      <c r="F9" s="69" t="s">
        <v>119</v>
      </c>
      <c r="G9" s="36">
        <v>148</v>
      </c>
      <c r="H9" s="36">
        <v>145</v>
      </c>
      <c r="I9" s="36">
        <v>121</v>
      </c>
      <c r="J9" s="36">
        <v>139</v>
      </c>
      <c r="K9" s="38">
        <v>154</v>
      </c>
      <c r="L9" s="36">
        <v>131</v>
      </c>
      <c r="M9" s="36">
        <f t="shared" si="3"/>
        <v>838</v>
      </c>
      <c r="N9" s="63">
        <f>SUM(G9:L10)</f>
        <v>1694</v>
      </c>
      <c r="O9" s="39">
        <f>AVERAGE(G9:L9)</f>
        <v>139.66666666666666</v>
      </c>
      <c r="P9" s="67" t="s">
        <v>41</v>
      </c>
      <c r="Q9" s="38">
        <f>MAX(G9:L9)</f>
        <v>154</v>
      </c>
    </row>
    <row r="10" spans="1:17" x14ac:dyDescent="0.2">
      <c r="A10" s="69"/>
      <c r="B10" s="36">
        <v>2</v>
      </c>
      <c r="C10" s="55" t="s">
        <v>5</v>
      </c>
      <c r="D10" s="55" t="s">
        <v>91</v>
      </c>
      <c r="E10" s="69"/>
      <c r="F10" s="69"/>
      <c r="G10" s="36">
        <v>145</v>
      </c>
      <c r="H10" s="38">
        <v>170</v>
      </c>
      <c r="I10" s="36">
        <v>160</v>
      </c>
      <c r="J10" s="36">
        <v>146</v>
      </c>
      <c r="K10" s="36">
        <v>120</v>
      </c>
      <c r="L10" s="36">
        <v>115</v>
      </c>
      <c r="M10" s="36">
        <f t="shared" si="3"/>
        <v>856</v>
      </c>
      <c r="N10" s="63"/>
      <c r="O10" s="39">
        <f>AVERAGE(G10:L10)</f>
        <v>142.66666666666666</v>
      </c>
      <c r="P10" s="67"/>
      <c r="Q10" s="38">
        <f>MAX(G10:L10)</f>
        <v>170</v>
      </c>
    </row>
    <row r="11" spans="1:17" x14ac:dyDescent="0.2">
      <c r="A11" s="58">
        <v>4</v>
      </c>
      <c r="B11" s="40">
        <v>1</v>
      </c>
      <c r="C11" s="17" t="s">
        <v>101</v>
      </c>
      <c r="D11" s="7" t="s">
        <v>113</v>
      </c>
      <c r="E11" s="58" t="s">
        <v>4</v>
      </c>
      <c r="F11" s="58" t="s">
        <v>16</v>
      </c>
      <c r="G11" s="40">
        <v>115</v>
      </c>
      <c r="H11" s="40">
        <v>89</v>
      </c>
      <c r="I11" s="40">
        <v>94</v>
      </c>
      <c r="J11" s="40">
        <v>111</v>
      </c>
      <c r="K11" s="14">
        <v>139</v>
      </c>
      <c r="L11" s="40">
        <v>124</v>
      </c>
      <c r="M11" s="40">
        <f t="shared" si="3"/>
        <v>672</v>
      </c>
      <c r="N11" s="59">
        <f>SUM(G11:L12)</f>
        <v>1362</v>
      </c>
      <c r="O11" s="42">
        <f>AVERAGE(G11:L11)</f>
        <v>112</v>
      </c>
      <c r="P11" s="59" t="s">
        <v>42</v>
      </c>
      <c r="Q11" s="14">
        <f>MAX(G11:L11)</f>
        <v>139</v>
      </c>
    </row>
    <row r="12" spans="1:17" x14ac:dyDescent="0.2">
      <c r="A12" s="58"/>
      <c r="B12" s="40">
        <v>2</v>
      </c>
      <c r="C12" s="7" t="s">
        <v>115</v>
      </c>
      <c r="D12" s="7" t="s">
        <v>114</v>
      </c>
      <c r="E12" s="58"/>
      <c r="F12" s="58"/>
      <c r="G12" s="40">
        <v>124</v>
      </c>
      <c r="H12" s="40">
        <v>96</v>
      </c>
      <c r="I12" s="40">
        <v>106</v>
      </c>
      <c r="J12" s="40">
        <v>107</v>
      </c>
      <c r="K12" s="40">
        <v>123</v>
      </c>
      <c r="L12" s="14">
        <v>134</v>
      </c>
      <c r="M12" s="40">
        <f t="shared" si="3"/>
        <v>690</v>
      </c>
      <c r="N12" s="59"/>
      <c r="O12" s="42">
        <f>AVERAGE(G12:L12)</f>
        <v>115</v>
      </c>
      <c r="P12" s="59"/>
      <c r="Q12" s="14">
        <f>MAX(G12:L12)</f>
        <v>134</v>
      </c>
    </row>
  </sheetData>
  <mergeCells count="23">
    <mergeCell ref="A2:I2"/>
    <mergeCell ref="K2:P2"/>
    <mergeCell ref="P7:P8"/>
    <mergeCell ref="A4:B4"/>
    <mergeCell ref="A11:A12"/>
    <mergeCell ref="E11:E12"/>
    <mergeCell ref="F11:F12"/>
    <mergeCell ref="N7:N8"/>
    <mergeCell ref="A5:A6"/>
    <mergeCell ref="E5:E6"/>
    <mergeCell ref="F5:F6"/>
    <mergeCell ref="N5:N6"/>
    <mergeCell ref="P5:P6"/>
    <mergeCell ref="A9:A10"/>
    <mergeCell ref="E7:E8"/>
    <mergeCell ref="F7:F8"/>
    <mergeCell ref="N11:N12"/>
    <mergeCell ref="P11:P12"/>
    <mergeCell ref="A7:A8"/>
    <mergeCell ref="E9:E10"/>
    <mergeCell ref="F9:F10"/>
    <mergeCell ref="N9:N10"/>
    <mergeCell ref="P9:P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MEN-SINGLE</vt:lpstr>
      <vt:lpstr>WOMWN-SINGLE</vt:lpstr>
      <vt:lpstr>MEN-DOUBLE</vt:lpstr>
      <vt:lpstr>WOMEN-DOUBLE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Sporto Gestas</dc:creator>
  <cp:lastModifiedBy>Iveta</cp:lastModifiedBy>
  <dcterms:created xsi:type="dcterms:W3CDTF">2018-10-18T10:29:51Z</dcterms:created>
  <dcterms:modified xsi:type="dcterms:W3CDTF">2019-09-25T14:33:54Z</dcterms:modified>
</cp:coreProperties>
</file>